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8130"/>
  </bookViews>
  <sheets>
    <sheet name="CRD347_15.2.12" sheetId="3" r:id="rId1"/>
    <sheet name="CRD385-392_9.12.11" sheetId="12" r:id="rId2"/>
    <sheet name="CRD353-360" sheetId="19" r:id="rId3"/>
    <sheet name="CRD361-376 &amp; 403, 404" sheetId="20" r:id="rId4"/>
    <sheet name="CRD 278-298" sheetId="21" r:id="rId5"/>
    <sheet name="CRD 401-411" sheetId="22" r:id="rId6"/>
    <sheet name="CRD 449-450" sheetId="23" r:id="rId7"/>
    <sheet name="CRD377-384" sheetId="24" r:id="rId8"/>
    <sheet name="Sheet1" sheetId="25" r:id="rId9"/>
    <sheet name="CRD 298-313" sheetId="26" r:id="rId10"/>
    <sheet name="314-321" sheetId="27" r:id="rId11"/>
    <sheet name="236-238" sheetId="28" r:id="rId12"/>
    <sheet name="240-244" sheetId="29" r:id="rId13"/>
    <sheet name="245-252" sheetId="30" r:id="rId14"/>
    <sheet name="253-260" sheetId="31" r:id="rId15"/>
    <sheet name="Sheet6" sheetId="32" r:id="rId16"/>
  </sheets>
  <calcPr calcId="124519"/>
</workbook>
</file>

<file path=xl/calcChain.xml><?xml version="1.0" encoding="utf-8"?>
<calcChain xmlns="http://schemas.openxmlformats.org/spreadsheetml/2006/main">
  <c r="Z26" i="27"/>
  <c r="AA26" s="1"/>
  <c r="Z27"/>
  <c r="AA27" s="1"/>
  <c r="Z28"/>
  <c r="AA28" s="1"/>
  <c r="Z29"/>
  <c r="AA29" s="1"/>
  <c r="Z30"/>
  <c r="AA30" s="1"/>
  <c r="Z31"/>
  <c r="AA31" s="1"/>
  <c r="Z32"/>
  <c r="AA32" s="1"/>
  <c r="V26"/>
  <c r="W26" s="1"/>
  <c r="V27"/>
  <c r="W27" s="1"/>
  <c r="V28"/>
  <c r="W28" s="1"/>
  <c r="V29"/>
  <c r="W29" s="1"/>
  <c r="V30"/>
  <c r="W30" s="1"/>
  <c r="V31"/>
  <c r="W31" s="1"/>
  <c r="V32"/>
  <c r="W32" s="1"/>
  <c r="Z25"/>
  <c r="AA25" s="1"/>
  <c r="V25"/>
  <c r="W25" s="1"/>
  <c r="R26"/>
  <c r="S26" s="1"/>
  <c r="R27"/>
  <c r="S27" s="1"/>
  <c r="R28"/>
  <c r="S28" s="1"/>
  <c r="R29"/>
  <c r="S29" s="1"/>
  <c r="R30"/>
  <c r="S30" s="1"/>
  <c r="R31"/>
  <c r="S31" s="1"/>
  <c r="R32"/>
  <c r="S32" s="1"/>
  <c r="R33"/>
  <c r="S33" s="1"/>
  <c r="R34"/>
  <c r="S34" s="1"/>
  <c r="R25"/>
  <c r="S25" s="1"/>
  <c r="Z27" i="26"/>
  <c r="AA27" s="1"/>
  <c r="Z15"/>
  <c r="AA15" s="1"/>
  <c r="Z16"/>
  <c r="AA16" s="1"/>
  <c r="Z17"/>
  <c r="AA17" s="1"/>
  <c r="Z18"/>
  <c r="AA18" s="1"/>
  <c r="Z19"/>
  <c r="AA19" s="1"/>
  <c r="Z20"/>
  <c r="AA20" s="1"/>
  <c r="Z21"/>
  <c r="AA21" s="1"/>
  <c r="Z22"/>
  <c r="AA22" s="1"/>
  <c r="Z23"/>
  <c r="AA23" s="1"/>
  <c r="Z24"/>
  <c r="AA24" s="1"/>
  <c r="Z25"/>
  <c r="AA25" s="1"/>
  <c r="Z26"/>
  <c r="AA26" s="1"/>
  <c r="V27"/>
  <c r="W27" s="1"/>
  <c r="V15"/>
  <c r="W15" s="1"/>
  <c r="V16"/>
  <c r="W16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Z14"/>
  <c r="AA14" s="1"/>
  <c r="V14"/>
  <c r="W14" s="1"/>
  <c r="R15"/>
  <c r="S15" s="1"/>
  <c r="R16"/>
  <c r="S16" s="1"/>
  <c r="R17"/>
  <c r="S17" s="1"/>
  <c r="R18"/>
  <c r="S18" s="1"/>
  <c r="R19"/>
  <c r="S19" s="1"/>
  <c r="R20"/>
  <c r="S20" s="1"/>
  <c r="R21"/>
  <c r="S21" s="1"/>
  <c r="R22"/>
  <c r="S22" s="1"/>
  <c r="R23"/>
  <c r="S23" s="1"/>
  <c r="R24"/>
  <c r="S24" s="1"/>
  <c r="R25"/>
  <c r="S25" s="1"/>
  <c r="R26"/>
  <c r="S26" s="1"/>
  <c r="R27"/>
  <c r="S27" s="1"/>
  <c r="R28"/>
  <c r="S28" s="1"/>
  <c r="R29"/>
  <c r="S29" s="1"/>
  <c r="R14"/>
  <c r="S14" s="1"/>
  <c r="V15" i="23" l="1"/>
  <c r="V14"/>
  <c r="R15"/>
  <c r="S15" s="1"/>
  <c r="R16"/>
  <c r="W15" s="1"/>
  <c r="R17"/>
  <c r="S17" s="1"/>
  <c r="R14"/>
  <c r="S14" s="1"/>
  <c r="S16" l="1"/>
  <c r="W14"/>
</calcChain>
</file>

<file path=xl/sharedStrings.xml><?xml version="1.0" encoding="utf-8"?>
<sst xmlns="http://schemas.openxmlformats.org/spreadsheetml/2006/main" count="657" uniqueCount="232">
  <si>
    <t>User: USER</t>
  </si>
  <si>
    <t>Path: C:\Program Files\BMG\NEPHELOgalaxy\User\Data\</t>
  </si>
  <si>
    <t>Test Name: SOLUBILITY TEST</t>
  </si>
  <si>
    <t>ID2: 50 &amp; 20µM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</si>
  <si>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</si>
  <si>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</si>
  <si>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</si>
  <si>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</si>
  <si>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</si>
  <si>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</si>
  <si>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</si>
  <si>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</si>
  <si>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</si>
  <si>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</si>
  <si>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50µM</t>
  </si>
  <si>
    <t>20µM</t>
  </si>
  <si>
    <t>1% DMSO</t>
  </si>
  <si>
    <t>Buffer only</t>
  </si>
  <si>
    <t>Date: 2/15/2012</t>
  </si>
  <si>
    <t>Test ID: 296</t>
  </si>
  <si>
    <t>Time: 3:52:58 PM</t>
  </si>
  <si>
    <t>ID1: CRD347</t>
  </si>
  <si>
    <t>ID2: 100,50,20µM</t>
  </si>
  <si>
    <t>CRD 347</t>
  </si>
  <si>
    <t>100µM</t>
  </si>
  <si>
    <t>Buffer</t>
  </si>
  <si>
    <t>CRD 278</t>
  </si>
  <si>
    <t>CRD 279</t>
  </si>
  <si>
    <t>CRD 280</t>
  </si>
  <si>
    <t>Date: 1/20/2012</t>
  </si>
  <si>
    <t>CRD 449</t>
  </si>
  <si>
    <t>CRD 450</t>
  </si>
  <si>
    <t>ID3: 20.1.12</t>
  </si>
  <si>
    <t>Test ID: 278</t>
  </si>
  <si>
    <t>Time: 7:12:13 PM</t>
  </si>
  <si>
    <t>ID1: CRD278-298</t>
  </si>
  <si>
    <t>CRD 286</t>
  </si>
  <si>
    <t>CRD 294</t>
  </si>
  <si>
    <t>CRD 287</t>
  </si>
  <si>
    <t>CRD 295</t>
  </si>
  <si>
    <t>CRD 288</t>
  </si>
  <si>
    <t>CRD 296</t>
  </si>
  <si>
    <t>CRD 281</t>
  </si>
  <si>
    <t>CRD 289</t>
  </si>
  <si>
    <t>CRD 297</t>
  </si>
  <si>
    <t>CRD 282</t>
  </si>
  <si>
    <t>CRD 290</t>
  </si>
  <si>
    <t>CRD 298</t>
  </si>
  <si>
    <t>CRD 283</t>
  </si>
  <si>
    <t>CRD 291</t>
  </si>
  <si>
    <t>CRD 284</t>
  </si>
  <si>
    <t>CRD 292</t>
  </si>
  <si>
    <t>CRD 285</t>
  </si>
  <si>
    <t>CRD 293</t>
  </si>
  <si>
    <t>ID2: 50 &amp; 20uM</t>
  </si>
  <si>
    <t>CRD 409</t>
  </si>
  <si>
    <t>CRD 410</t>
  </si>
  <si>
    <t>CRD 411</t>
  </si>
  <si>
    <t>Test ID: 264</t>
  </si>
  <si>
    <t>Date: 12/16/2011</t>
  </si>
  <si>
    <t>Time: 2:48:50 PM</t>
  </si>
  <si>
    <t>ID1: CRD 401 to 411</t>
  </si>
  <si>
    <t>ID2: 50 &amp; 20 µM</t>
  </si>
  <si>
    <t>ID3: 16.12.11</t>
  </si>
  <si>
    <t>CRD 401</t>
  </si>
  <si>
    <t>CRD 402</t>
  </si>
  <si>
    <t>CRD 403</t>
  </si>
  <si>
    <t>CRD 404</t>
  </si>
  <si>
    <t>CRD 405</t>
  </si>
  <si>
    <t>CRD 406</t>
  </si>
  <si>
    <t>CRD 407</t>
  </si>
  <si>
    <t>CRD 408</t>
  </si>
  <si>
    <t>Test ID: 236</t>
  </si>
  <si>
    <t>Date: 12/9/2011</t>
  </si>
  <si>
    <t>Time: 4:08:45 PM</t>
  </si>
  <si>
    <t>ID1: CRD 385 to392</t>
  </si>
  <si>
    <t>ID2: 50µM &amp; 20µM</t>
  </si>
  <si>
    <t>ID3: 9.12.11</t>
  </si>
  <si>
    <t>CRD 385</t>
  </si>
  <si>
    <t>CRD 386</t>
  </si>
  <si>
    <t>CRD 387</t>
  </si>
  <si>
    <t>CRD 388</t>
  </si>
  <si>
    <t>CRD 389</t>
  </si>
  <si>
    <t>CRD 390</t>
  </si>
  <si>
    <t>CRD 391</t>
  </si>
  <si>
    <t>CRD 392</t>
  </si>
  <si>
    <t>ID2: 50,20 &amp; 2µM</t>
  </si>
  <si>
    <t>2µM</t>
  </si>
  <si>
    <t>Test ID: 170</t>
  </si>
  <si>
    <t>Date: 11/22/2011</t>
  </si>
  <si>
    <t>Time: 3:07:16 PM</t>
  </si>
  <si>
    <t>ID1: CRD353 to 360</t>
  </si>
  <si>
    <t>ID3: 1% DMSO buffer</t>
  </si>
  <si>
    <t>Average based on Raw Data</t>
  </si>
  <si>
    <t>n1</t>
  </si>
  <si>
    <t>n2</t>
  </si>
  <si>
    <t>CRD 353</t>
  </si>
  <si>
    <t>CRD 354</t>
  </si>
  <si>
    <t>60mM Pot. Phosphate</t>
  </si>
  <si>
    <t>CRD 355</t>
  </si>
  <si>
    <t>CRD 356</t>
  </si>
  <si>
    <t>CRD 357</t>
  </si>
  <si>
    <t>CRD 358</t>
  </si>
  <si>
    <t>CRD 359</t>
  </si>
  <si>
    <t>CRD 360</t>
  </si>
  <si>
    <t>Test ID: 232</t>
  </si>
  <si>
    <t>Date: 12/3/2011</t>
  </si>
  <si>
    <t>Time: 1:02:37 PM</t>
  </si>
  <si>
    <t>ID1: CRD361 to 376 &amp; 403</t>
  </si>
  <si>
    <t>ID2: 404, 50µM &amp; 20µM</t>
  </si>
  <si>
    <t>ID3: 031211</t>
  </si>
  <si>
    <t>CRD 361</t>
  </si>
  <si>
    <t>CRD 369</t>
  </si>
  <si>
    <t>CRD 362</t>
  </si>
  <si>
    <t>CRD 370</t>
  </si>
  <si>
    <t>CRD 363</t>
  </si>
  <si>
    <t>CRD 371</t>
  </si>
  <si>
    <t>CRD 364</t>
  </si>
  <si>
    <t>CRD 372</t>
  </si>
  <si>
    <t>60mM KPO4</t>
  </si>
  <si>
    <t>CRD 365</t>
  </si>
  <si>
    <t>CRD 373</t>
  </si>
  <si>
    <t>CRD 366</t>
  </si>
  <si>
    <t>CRD 374</t>
  </si>
  <si>
    <t>CRD 367</t>
  </si>
  <si>
    <t>CRD 375</t>
  </si>
  <si>
    <t>CRD 368</t>
  </si>
  <si>
    <t>CRD 376</t>
  </si>
  <si>
    <t>Test ID: 277</t>
  </si>
  <si>
    <t>Time: 1:32:56 PM</t>
  </si>
  <si>
    <t>ID1: 449 &amp; 450</t>
  </si>
  <si>
    <t>Test ID: 235</t>
  </si>
  <si>
    <t>Date: 12/6/2011</t>
  </si>
  <si>
    <t>Time: 6:45:54 PM</t>
  </si>
  <si>
    <t>ID1: CRD37 to 384,50µM,20</t>
  </si>
  <si>
    <t>ID2: code1,2, 505,50µg/ml</t>
  </si>
  <si>
    <t>ID3: 10µg/ml;5.12.11</t>
  </si>
  <si>
    <t>CRD 377</t>
  </si>
  <si>
    <t>Code 1</t>
  </si>
  <si>
    <t>50µg/ml</t>
  </si>
  <si>
    <t>CRD 378</t>
  </si>
  <si>
    <t>25µg/ml</t>
  </si>
  <si>
    <t>CRD 379</t>
  </si>
  <si>
    <t>Code 2</t>
  </si>
  <si>
    <t>CRD 380</t>
  </si>
  <si>
    <t>CRD 381</t>
  </si>
  <si>
    <t>Code (505)</t>
  </si>
  <si>
    <t>CRD 382</t>
  </si>
  <si>
    <t>CRD 383</t>
  </si>
  <si>
    <t>CRD 384</t>
  </si>
  <si>
    <t>Nephelomerty</t>
  </si>
  <si>
    <t>377-384</t>
  </si>
  <si>
    <t>261-280</t>
  </si>
  <si>
    <t>Avg</t>
  </si>
  <si>
    <t>Fold</t>
  </si>
  <si>
    <t>278-298</t>
  </si>
  <si>
    <t>361-376</t>
  </si>
  <si>
    <t>353-360</t>
  </si>
  <si>
    <t>385-392</t>
  </si>
  <si>
    <t>393-400</t>
  </si>
  <si>
    <t>solubility of cpds not completed</t>
  </si>
  <si>
    <t>Test ID: 328</t>
  </si>
  <si>
    <t>Date: 3/9/2012</t>
  </si>
  <si>
    <t>Time: 6:04:32 PM</t>
  </si>
  <si>
    <t>ID1: CRD 298-313</t>
  </si>
  <si>
    <t>ID2: w/o 301&amp; 302 new</t>
  </si>
  <si>
    <t>ID3: 50,20 &amp; 2µM_9.03.12</t>
  </si>
  <si>
    <t>CRD 299</t>
  </si>
  <si>
    <t>CRD 300</t>
  </si>
  <si>
    <t>CRD 303</t>
  </si>
  <si>
    <t>CRD 304</t>
  </si>
  <si>
    <t>CRD 305</t>
  </si>
  <si>
    <t>CRD 306</t>
  </si>
  <si>
    <t>CRD 307</t>
  </si>
  <si>
    <t>CRD 308</t>
  </si>
  <si>
    <t>CRD 309</t>
  </si>
  <si>
    <t>CRD 310</t>
  </si>
  <si>
    <t>CRD 311</t>
  </si>
  <si>
    <t>CRD 312</t>
  </si>
  <si>
    <t>CRD 313</t>
  </si>
  <si>
    <t>Test ID: 331</t>
  </si>
  <si>
    <t>Time: 6:51:41 PM</t>
  </si>
  <si>
    <t>ID1: CRD 314-321</t>
  </si>
  <si>
    <t>ID3: 9.3.12</t>
  </si>
  <si>
    <t>CRD 314</t>
  </si>
  <si>
    <t>CRD 315</t>
  </si>
  <si>
    <t>CRD 316</t>
  </si>
  <si>
    <t>CRD 317</t>
  </si>
  <si>
    <t>CRD 318</t>
  </si>
  <si>
    <t>CRD 319</t>
  </si>
  <si>
    <t>CRD 320</t>
  </si>
  <si>
    <t>CRD 321</t>
  </si>
  <si>
    <t>fold</t>
  </si>
  <si>
    <t>322-353</t>
  </si>
  <si>
    <t>Test ID: 340</t>
  </si>
  <si>
    <t>Date: 3/16/2012</t>
  </si>
  <si>
    <t>Time: 3:13:34 PM</t>
  </si>
  <si>
    <t>ID1: CRD 236-238</t>
  </si>
  <si>
    <t>ID3: 10 min</t>
  </si>
  <si>
    <t>CRD 236</t>
  </si>
  <si>
    <t>CRD 237</t>
  </si>
  <si>
    <t>CRD 238</t>
  </si>
  <si>
    <t>Test ID: 343</t>
  </si>
  <si>
    <t>Time: 4:16:17 PM</t>
  </si>
  <si>
    <t>ID1: CRD 240-244</t>
  </si>
  <si>
    <t>ID3: 16.03.12</t>
  </si>
  <si>
    <t>CRD 240</t>
  </si>
  <si>
    <t>CRD 241</t>
  </si>
  <si>
    <t>CRD 242</t>
  </si>
  <si>
    <t>CRD 243</t>
  </si>
  <si>
    <t>CRD 244</t>
  </si>
  <si>
    <t>Test ID: 341</t>
  </si>
  <si>
    <t>Time: 3:15:53 PM</t>
  </si>
  <si>
    <t>ID1: CRD 245-252</t>
  </si>
  <si>
    <t>ID3: 16.3.12</t>
  </si>
  <si>
    <t>CRD 245</t>
  </si>
  <si>
    <t>CRD 246</t>
  </si>
  <si>
    <t>CRD 247</t>
  </si>
  <si>
    <t>CRD 248</t>
  </si>
  <si>
    <t>CRD 249</t>
  </si>
  <si>
    <t>CRD 250</t>
  </si>
  <si>
    <t>CRD 251</t>
  </si>
  <si>
    <t>CRD 252</t>
  </si>
  <si>
    <t>Test ID: 339</t>
  </si>
  <si>
    <t>Date: 3/13/2012</t>
  </si>
  <si>
    <t>Time: 12:40:37 PM</t>
  </si>
  <si>
    <t>ID1: CRD 253-260</t>
  </si>
  <si>
    <t>ID3: 30 min</t>
  </si>
  <si>
    <t>253-260</t>
  </si>
  <si>
    <t>245-252</t>
  </si>
  <si>
    <t>236-238</t>
  </si>
  <si>
    <t>240-244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</si>
</sst>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4" xfId="0" applyBorder="1"/>
    <xf numFmtId="0" fontId="0" fillId="0" borderId="18" xfId="0" applyBorder="1"/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8" xfId="0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9" xfId="0" applyBorder="1"/>
    <xf numFmtId="0" fontId="0" fillId="0" borderId="13" xfId="0" applyBorder="1"/>
    <xf numFmtId="0" fontId="0" fillId="0" borderId="15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0" xfId="0" applyBorder="1"/>
    <xf numFmtId="0" fontId="0" fillId="0" borderId="15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33" xfId="0" applyBorder="1"/>
    <xf numFmtId="0" fontId="0" fillId="0" borderId="35" xfId="0" applyBorder="1"/>
    <xf numFmtId="0" fontId="0" fillId="0" borderId="37" xfId="0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/>
    </xf>
    <xf numFmtId="1" fontId="0" fillId="0" borderId="6" xfId="0" applyNumberFormat="1" applyBorder="1"/>
    <xf numFmtId="164" fontId="0" fillId="0" borderId="6" xfId="0" applyNumberFormat="1" applyBorder="1"/>
    <xf numFmtId="0" fontId="1" fillId="0" borderId="0" xfId="0" applyFont="1"/>
    <xf numFmtId="0" fontId="0" fillId="0" borderId="8" xfId="0" applyBorder="1" applyAlignment="1"/>
    <xf numFmtId="0" fontId="0" fillId="0" borderId="9" xfId="0" applyBorder="1" applyAlignment="1"/>
    <xf numFmtId="0" fontId="0" fillId="0" borderId="38" xfId="0" applyBorder="1" applyAlignment="1"/>
    <xf numFmtId="0" fontId="0" fillId="0" borderId="35" xfId="0" applyBorder="1" applyAlignment="1"/>
    <xf numFmtId="0" fontId="0" fillId="0" borderId="39" xfId="0" applyBorder="1" applyAlignment="1">
      <alignment horizontal="right"/>
    </xf>
    <xf numFmtId="1" fontId="0" fillId="0" borderId="39" xfId="0" applyNumberFormat="1" applyBorder="1"/>
    <xf numFmtId="0" fontId="0" fillId="0" borderId="10" xfId="0" applyBorder="1"/>
    <xf numFmtId="0" fontId="0" fillId="0" borderId="11" xfId="0" applyBorder="1" applyAlignment="1">
      <alignment horizontal="right"/>
    </xf>
    <xf numFmtId="1" fontId="0" fillId="0" borderId="11" xfId="0" applyNumberFormat="1" applyBorder="1"/>
    <xf numFmtId="0" fontId="0" fillId="0" borderId="16" xfId="0" applyBorder="1" applyAlignment="1">
      <alignment horizontal="right"/>
    </xf>
    <xf numFmtId="1" fontId="0" fillId="0" borderId="16" xfId="0" applyNumberFormat="1" applyBorder="1"/>
    <xf numFmtId="164" fontId="0" fillId="0" borderId="36" xfId="0" applyNumberFormat="1" applyBorder="1"/>
    <xf numFmtId="0" fontId="1" fillId="0" borderId="16" xfId="0" applyFont="1" applyBorder="1"/>
    <xf numFmtId="0" fontId="1" fillId="0" borderId="36" xfId="0" applyFont="1" applyBorder="1"/>
    <xf numFmtId="0" fontId="1" fillId="0" borderId="15" xfId="0" applyFont="1" applyBorder="1"/>
    <xf numFmtId="0" fontId="1" fillId="0" borderId="17" xfId="0" applyFont="1" applyBorder="1"/>
    <xf numFmtId="0" fontId="0" fillId="0" borderId="41" xfId="0" applyBorder="1"/>
    <xf numFmtId="0" fontId="0" fillId="0" borderId="42" xfId="0" applyBorder="1" applyAlignment="1">
      <alignment horizontal="right"/>
    </xf>
    <xf numFmtId="1" fontId="0" fillId="0" borderId="42" xfId="0" applyNumberFormat="1" applyBorder="1"/>
    <xf numFmtId="0" fontId="0" fillId="0" borderId="41" xfId="0" applyBorder="1" applyAlignment="1">
      <alignment horizontal="right"/>
    </xf>
    <xf numFmtId="164" fontId="1" fillId="0" borderId="40" xfId="0" applyNumberFormat="1" applyFont="1" applyBorder="1"/>
    <xf numFmtId="164" fontId="1" fillId="0" borderId="34" xfId="0" applyNumberFormat="1" applyFont="1" applyBorder="1"/>
    <xf numFmtId="164" fontId="1" fillId="0" borderId="2" xfId="0" applyNumberFormat="1" applyFont="1" applyBorder="1"/>
    <xf numFmtId="164" fontId="1" fillId="0" borderId="27" xfId="0" applyNumberFormat="1" applyFont="1" applyBorder="1"/>
    <xf numFmtId="164" fontId="1" fillId="0" borderId="14" xfId="0" applyNumberFormat="1" applyFont="1" applyBorder="1"/>
    <xf numFmtId="164" fontId="1" fillId="0" borderId="43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6" xfId="0" applyNumberFormat="1" applyBorder="1"/>
    <xf numFmtId="0" fontId="1" fillId="0" borderId="10" xfId="0" applyFont="1" applyBorder="1"/>
    <xf numFmtId="0" fontId="1" fillId="0" borderId="13" xfId="0" applyFont="1" applyBorder="1"/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7"/>
  <sheetViews>
    <sheetView tabSelected="1" topLeftCell="A4" workbookViewId="0">
      <selection activeCell="J22" sqref="J22"/>
    </sheetView>
  </sheetViews>
  <sheetFormatPr defaultRowHeight="15"/>
  <cols>
    <col min="1" max="1" width="4.28515625" customWidth="1"/>
  </cols>
  <sheetData>
    <row r="3" spans="1:13">
      <c r="A3" s="1" t="s">
        <v>0</v>
      </c>
      <c r="D3" s="1" t="s">
        <v>1</v>
      </c>
      <c r="K3" s="1" t="s">
        <v>19</v>
      </c>
    </row>
    <row r="4" spans="1:13">
      <c r="A4" s="1" t="s">
        <v>2</v>
      </c>
      <c r="I4" s="1" t="s">
        <v>18</v>
      </c>
      <c r="K4" s="1" t="s">
        <v>20</v>
      </c>
    </row>
    <row r="5" spans="1:13">
      <c r="A5" s="1" t="s">
        <v>21</v>
      </c>
    </row>
    <row r="6" spans="1:13">
      <c r="A6" s="1" t="s">
        <v>22</v>
      </c>
    </row>
    <row r="7" spans="1:13">
      <c r="A7" s="1" t="s">
        <v>4</v>
      </c>
    </row>
    <row r="11" spans="1:13">
      <c r="B11" t="s">
        <v>5</v>
      </c>
    </row>
    <row r="12" spans="1:13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</row>
    <row r="13" spans="1:13">
      <c r="A13" s="2" t="s">
        <v>6</v>
      </c>
      <c r="B13" s="3"/>
      <c r="C13" s="4"/>
      <c r="D13" s="4"/>
      <c r="E13" s="4">
        <v>22047</v>
      </c>
      <c r="F13" s="4">
        <v>20244</v>
      </c>
      <c r="G13" s="4">
        <v>24642</v>
      </c>
      <c r="H13" s="4"/>
      <c r="I13" s="4"/>
      <c r="J13" s="4"/>
      <c r="K13" s="4"/>
      <c r="L13" s="4"/>
      <c r="M13" s="5"/>
    </row>
    <row r="14" spans="1:13">
      <c r="A14" s="2" t="s">
        <v>7</v>
      </c>
      <c r="B14" s="6"/>
      <c r="C14" s="7"/>
      <c r="D14" s="7"/>
      <c r="E14" s="7">
        <v>13604</v>
      </c>
      <c r="F14" s="7">
        <v>11458</v>
      </c>
      <c r="G14" s="7">
        <v>9856</v>
      </c>
      <c r="H14" s="7"/>
      <c r="I14" s="7"/>
      <c r="J14" s="7"/>
      <c r="K14" s="7"/>
      <c r="L14" s="7"/>
      <c r="M14" s="8"/>
    </row>
    <row r="15" spans="1:13">
      <c r="A15" s="2" t="s">
        <v>8</v>
      </c>
      <c r="B15" s="6"/>
      <c r="C15" s="7"/>
      <c r="D15" s="7"/>
      <c r="E15" s="7">
        <v>2015</v>
      </c>
      <c r="F15" s="7">
        <v>1848</v>
      </c>
      <c r="G15" s="7">
        <v>1680</v>
      </c>
      <c r="H15" s="7"/>
      <c r="I15" s="7"/>
      <c r="J15" s="7"/>
      <c r="K15" s="7"/>
      <c r="L15" s="7"/>
      <c r="M15" s="8"/>
    </row>
    <row r="16" spans="1:13">
      <c r="A16" s="2" t="s">
        <v>9</v>
      </c>
      <c r="B16" s="6"/>
      <c r="C16" s="7"/>
      <c r="D16" s="7"/>
      <c r="E16" s="7">
        <v>897</v>
      </c>
      <c r="F16" s="7">
        <v>603</v>
      </c>
      <c r="G16" s="7">
        <v>837</v>
      </c>
      <c r="H16" s="7"/>
      <c r="I16" s="7"/>
      <c r="J16" s="7"/>
      <c r="K16" s="7"/>
      <c r="L16" s="7"/>
      <c r="M16" s="8"/>
    </row>
    <row r="17" spans="1:13">
      <c r="A17" s="2" t="s">
        <v>10</v>
      </c>
      <c r="B17" s="6"/>
      <c r="C17" s="7"/>
      <c r="D17" s="7"/>
      <c r="E17" s="7">
        <v>1418</v>
      </c>
      <c r="F17" s="7">
        <v>360</v>
      </c>
      <c r="G17" s="7">
        <v>286</v>
      </c>
      <c r="H17" s="7"/>
      <c r="I17" s="7"/>
      <c r="J17" s="7"/>
      <c r="K17" s="7"/>
      <c r="L17" s="7"/>
      <c r="M17" s="8"/>
    </row>
    <row r="18" spans="1:13">
      <c r="A18" s="2" t="s">
        <v>11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</row>
    <row r="19" spans="1:13">
      <c r="A19" s="2" t="s">
        <v>12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</row>
    <row r="20" spans="1:13">
      <c r="A20" s="2" t="s">
        <v>13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2" spans="1:13" ht="15.75" thickBot="1">
      <c r="E22" s="146" t="s">
        <v>23</v>
      </c>
      <c r="F22" s="146"/>
      <c r="G22" s="146"/>
    </row>
    <row r="23" spans="1:13">
      <c r="E23" s="142" t="s">
        <v>24</v>
      </c>
      <c r="F23" s="141"/>
      <c r="G23" s="143"/>
    </row>
    <row r="24" spans="1:13">
      <c r="E24" s="137" t="s">
        <v>14</v>
      </c>
      <c r="F24" s="138"/>
      <c r="G24" s="144"/>
    </row>
    <row r="25" spans="1:13">
      <c r="E25" s="137" t="s">
        <v>15</v>
      </c>
      <c r="F25" s="138"/>
      <c r="G25" s="144"/>
    </row>
    <row r="26" spans="1:13">
      <c r="E26" s="137" t="s">
        <v>16</v>
      </c>
      <c r="F26" s="138"/>
      <c r="G26" s="144"/>
    </row>
    <row r="27" spans="1:13" ht="15.75" thickBot="1">
      <c r="E27" s="139" t="s">
        <v>25</v>
      </c>
      <c r="F27" s="140"/>
      <c r="G27" s="145"/>
    </row>
  </sheetData>
  <mergeCells count="6">
    <mergeCell ref="E27:G27"/>
    <mergeCell ref="E22:G22"/>
    <mergeCell ref="E23:G23"/>
    <mergeCell ref="E24:G24"/>
    <mergeCell ref="E25:G25"/>
    <mergeCell ref="E26:G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3:AA33"/>
  <sheetViews>
    <sheetView topLeftCell="G4" workbookViewId="0">
      <selection activeCell="G4" sqref="A1:XFD1048576"/>
    </sheetView>
  </sheetViews>
  <sheetFormatPr defaultRowHeight="15"/>
  <cols>
    <col min="1" max="1" width="4.28515625" style="77" customWidth="1"/>
    <col min="2" max="18" width="9.140625" style="77"/>
    <col min="19" max="19" width="12.5703125" style="77" bestFit="1" customWidth="1"/>
    <col min="20" max="16384" width="9.140625" style="77"/>
  </cols>
  <sheetData>
    <row r="3" spans="1:27">
      <c r="A3" s="78" t="s">
        <v>0</v>
      </c>
      <c r="D3" s="78" t="s">
        <v>1</v>
      </c>
      <c r="K3" s="78" t="s">
        <v>161</v>
      </c>
    </row>
    <row r="4" spans="1:27">
      <c r="A4" s="78" t="s">
        <v>2</v>
      </c>
      <c r="I4" s="78" t="s">
        <v>162</v>
      </c>
      <c r="K4" s="78" t="s">
        <v>163</v>
      </c>
    </row>
    <row r="5" spans="1:27">
      <c r="A5" s="78" t="s">
        <v>164</v>
      </c>
    </row>
    <row r="6" spans="1:27">
      <c r="A6" s="78" t="s">
        <v>165</v>
      </c>
    </row>
    <row r="7" spans="1:27">
      <c r="A7" s="78" t="s">
        <v>166</v>
      </c>
    </row>
    <row r="8" spans="1:27">
      <c r="A8" s="78" t="s">
        <v>4</v>
      </c>
    </row>
    <row r="11" spans="1:27" ht="15.75" thickBot="1"/>
    <row r="12" spans="1:27">
      <c r="B12" s="77" t="s">
        <v>5</v>
      </c>
      <c r="O12" s="107"/>
      <c r="P12" s="164" t="s">
        <v>14</v>
      </c>
      <c r="Q12" s="164"/>
      <c r="R12" s="164"/>
      <c r="S12" s="165"/>
      <c r="T12" s="166" t="s">
        <v>15</v>
      </c>
      <c r="U12" s="164"/>
      <c r="V12" s="164"/>
      <c r="W12" s="167"/>
      <c r="X12" s="166" t="s">
        <v>87</v>
      </c>
      <c r="Y12" s="164"/>
      <c r="Z12" s="164"/>
      <c r="AA12" s="167"/>
    </row>
    <row r="13" spans="1:27" ht="15.75" thickBot="1">
      <c r="B13" s="79">
        <v>1</v>
      </c>
      <c r="C13" s="79">
        <v>2</v>
      </c>
      <c r="D13" s="79">
        <v>3</v>
      </c>
      <c r="E13" s="79">
        <v>4</v>
      </c>
      <c r="F13" s="79">
        <v>5</v>
      </c>
      <c r="G13" s="79">
        <v>6</v>
      </c>
      <c r="H13" s="79">
        <v>7</v>
      </c>
      <c r="I13" s="79">
        <v>8</v>
      </c>
      <c r="J13" s="79">
        <v>9</v>
      </c>
      <c r="K13" s="79">
        <v>10</v>
      </c>
      <c r="L13" s="79">
        <v>11</v>
      </c>
      <c r="M13" s="79">
        <v>12</v>
      </c>
      <c r="O13" s="49"/>
      <c r="P13" s="113" t="s">
        <v>94</v>
      </c>
      <c r="Q13" s="113" t="s">
        <v>95</v>
      </c>
      <c r="R13" s="113" t="s">
        <v>153</v>
      </c>
      <c r="S13" s="114" t="s">
        <v>154</v>
      </c>
      <c r="T13" s="115" t="s">
        <v>94</v>
      </c>
      <c r="U13" s="113" t="s">
        <v>95</v>
      </c>
      <c r="V13" s="113" t="s">
        <v>153</v>
      </c>
      <c r="W13" s="116" t="s">
        <v>154</v>
      </c>
      <c r="X13" s="115" t="s">
        <v>94</v>
      </c>
      <c r="Y13" s="113" t="s">
        <v>95</v>
      </c>
      <c r="Z13" s="113" t="s">
        <v>153</v>
      </c>
      <c r="AA13" s="116" t="s">
        <v>154</v>
      </c>
    </row>
    <row r="14" spans="1:27">
      <c r="A14" s="79" t="s">
        <v>6</v>
      </c>
      <c r="B14" s="80">
        <v>336</v>
      </c>
      <c r="C14" s="81">
        <v>332</v>
      </c>
      <c r="D14" s="81">
        <v>349</v>
      </c>
      <c r="E14" s="81">
        <v>835</v>
      </c>
      <c r="F14" s="81">
        <v>219</v>
      </c>
      <c r="G14" s="81">
        <v>331</v>
      </c>
      <c r="H14" s="81">
        <v>348</v>
      </c>
      <c r="I14" s="81">
        <v>341</v>
      </c>
      <c r="J14" s="81">
        <v>407</v>
      </c>
      <c r="K14" s="81">
        <v>282</v>
      </c>
      <c r="L14" s="81">
        <v>323</v>
      </c>
      <c r="M14" s="82">
        <v>179</v>
      </c>
      <c r="O14" s="107" t="s">
        <v>47</v>
      </c>
      <c r="P14" s="108">
        <v>336</v>
      </c>
      <c r="Q14" s="108">
        <v>332</v>
      </c>
      <c r="R14" s="109">
        <f>AVERAGE(P14:Q14)</f>
        <v>334</v>
      </c>
      <c r="S14" s="121">
        <f>R14/$R$28</f>
        <v>1.1283783783783783</v>
      </c>
      <c r="T14" s="39">
        <v>349</v>
      </c>
      <c r="U14" s="105">
        <v>835</v>
      </c>
      <c r="V14" s="106">
        <f>AVERAGE(T14:U14)</f>
        <v>592</v>
      </c>
      <c r="W14" s="124">
        <f>V14/$R$28</f>
        <v>2</v>
      </c>
      <c r="X14" s="39">
        <v>219</v>
      </c>
      <c r="Y14" s="105">
        <v>331</v>
      </c>
      <c r="Z14" s="106">
        <f>AVERAGE(X14:Y14)</f>
        <v>275</v>
      </c>
      <c r="AA14" s="124">
        <f>Z14/$R$28</f>
        <v>0.92905405405405406</v>
      </c>
    </row>
    <row r="15" spans="1:27">
      <c r="A15" s="79" t="s">
        <v>7</v>
      </c>
      <c r="B15" s="83">
        <v>1417</v>
      </c>
      <c r="C15" s="84">
        <v>254</v>
      </c>
      <c r="D15" s="84">
        <v>253</v>
      </c>
      <c r="E15" s="84">
        <v>262</v>
      </c>
      <c r="F15" s="84">
        <v>325</v>
      </c>
      <c r="G15" s="84">
        <v>305</v>
      </c>
      <c r="H15" s="84">
        <v>367</v>
      </c>
      <c r="I15" s="84">
        <v>275</v>
      </c>
      <c r="J15" s="84">
        <v>423</v>
      </c>
      <c r="K15" s="84">
        <v>247</v>
      </c>
      <c r="L15" s="84">
        <v>237</v>
      </c>
      <c r="M15" s="85">
        <v>410</v>
      </c>
      <c r="O15" s="45" t="s">
        <v>167</v>
      </c>
      <c r="P15" s="97">
        <v>1417</v>
      </c>
      <c r="Q15" s="97">
        <v>254</v>
      </c>
      <c r="R15" s="98">
        <f t="shared" ref="R15:R29" si="0">AVERAGE(P15:Q15)</f>
        <v>835.5</v>
      </c>
      <c r="S15" s="122">
        <f t="shared" ref="S15:S28" si="1">R15/$R$28</f>
        <v>2.8226351351351351</v>
      </c>
      <c r="T15" s="42">
        <v>253</v>
      </c>
      <c r="U15" s="97">
        <v>262</v>
      </c>
      <c r="V15" s="98">
        <f t="shared" ref="V15:V26" si="2">AVERAGE(T15:U15)</f>
        <v>257.5</v>
      </c>
      <c r="W15" s="125">
        <f t="shared" ref="W15:W27" si="3">V15/$R$28</f>
        <v>0.86993243243243246</v>
      </c>
      <c r="X15" s="42">
        <v>325</v>
      </c>
      <c r="Y15" s="97">
        <v>305</v>
      </c>
      <c r="Z15" s="98">
        <f t="shared" ref="Z15:Z26" si="4">AVERAGE(X15:Y15)</f>
        <v>315</v>
      </c>
      <c r="AA15" s="125">
        <f t="shared" ref="AA15:AA27" si="5">Z15/$R$28</f>
        <v>1.0641891891891893</v>
      </c>
    </row>
    <row r="16" spans="1:27">
      <c r="A16" s="79" t="s">
        <v>8</v>
      </c>
      <c r="B16" s="83">
        <v>227</v>
      </c>
      <c r="C16" s="84">
        <v>241</v>
      </c>
      <c r="D16" s="84">
        <v>243</v>
      </c>
      <c r="E16" s="84">
        <v>281</v>
      </c>
      <c r="F16" s="84">
        <v>551</v>
      </c>
      <c r="G16" s="84">
        <v>213</v>
      </c>
      <c r="H16" s="84">
        <v>261</v>
      </c>
      <c r="I16" s="84">
        <v>304</v>
      </c>
      <c r="J16" s="84">
        <v>210</v>
      </c>
      <c r="K16" s="84">
        <v>265</v>
      </c>
      <c r="L16" s="84">
        <v>224</v>
      </c>
      <c r="M16" s="85">
        <v>188</v>
      </c>
      <c r="O16" s="45" t="s">
        <v>168</v>
      </c>
      <c r="P16" s="97">
        <v>227</v>
      </c>
      <c r="Q16" s="97">
        <v>241</v>
      </c>
      <c r="R16" s="98">
        <f t="shared" si="0"/>
        <v>234</v>
      </c>
      <c r="S16" s="122">
        <f t="shared" si="1"/>
        <v>0.79054054054054057</v>
      </c>
      <c r="T16" s="42">
        <v>243</v>
      </c>
      <c r="U16" s="97">
        <v>281</v>
      </c>
      <c r="V16" s="98">
        <f t="shared" si="2"/>
        <v>262</v>
      </c>
      <c r="W16" s="125">
        <f t="shared" si="3"/>
        <v>0.88513513513513509</v>
      </c>
      <c r="X16" s="42">
        <v>551</v>
      </c>
      <c r="Y16" s="97">
        <v>213</v>
      </c>
      <c r="Z16" s="98">
        <f t="shared" si="4"/>
        <v>382</v>
      </c>
      <c r="AA16" s="125">
        <f t="shared" si="5"/>
        <v>1.2905405405405406</v>
      </c>
    </row>
    <row r="17" spans="1:27">
      <c r="A17" s="79" t="s">
        <v>9</v>
      </c>
      <c r="B17" s="83">
        <v>508</v>
      </c>
      <c r="C17" s="84">
        <v>398</v>
      </c>
      <c r="D17" s="84">
        <v>380</v>
      </c>
      <c r="E17" s="84">
        <v>457</v>
      </c>
      <c r="F17" s="84">
        <v>416</v>
      </c>
      <c r="G17" s="84">
        <v>333</v>
      </c>
      <c r="H17" s="84">
        <v>1460</v>
      </c>
      <c r="I17" s="84">
        <v>2675</v>
      </c>
      <c r="J17" s="84">
        <v>677</v>
      </c>
      <c r="K17" s="84">
        <v>541</v>
      </c>
      <c r="L17" s="84">
        <v>371</v>
      </c>
      <c r="M17" s="85">
        <v>285</v>
      </c>
      <c r="O17" s="45" t="s">
        <v>169</v>
      </c>
      <c r="P17" s="97">
        <v>508</v>
      </c>
      <c r="Q17" s="97">
        <v>398</v>
      </c>
      <c r="R17" s="98">
        <f t="shared" si="0"/>
        <v>453</v>
      </c>
      <c r="S17" s="122">
        <f t="shared" si="1"/>
        <v>1.5304054054054055</v>
      </c>
      <c r="T17" s="42">
        <v>380</v>
      </c>
      <c r="U17" s="97">
        <v>457</v>
      </c>
      <c r="V17" s="98">
        <f t="shared" si="2"/>
        <v>418.5</v>
      </c>
      <c r="W17" s="125">
        <f t="shared" si="3"/>
        <v>1.4138513513513513</v>
      </c>
      <c r="X17" s="42">
        <v>416</v>
      </c>
      <c r="Y17" s="97">
        <v>333</v>
      </c>
      <c r="Z17" s="98">
        <f t="shared" si="4"/>
        <v>374.5</v>
      </c>
      <c r="AA17" s="125">
        <f t="shared" si="5"/>
        <v>1.2652027027027026</v>
      </c>
    </row>
    <row r="18" spans="1:27">
      <c r="A18" s="79" t="s">
        <v>10</v>
      </c>
      <c r="B18" s="83">
        <v>7194</v>
      </c>
      <c r="C18" s="84">
        <v>7899</v>
      </c>
      <c r="D18" s="84">
        <v>3051</v>
      </c>
      <c r="E18" s="84">
        <v>1978</v>
      </c>
      <c r="F18" s="84">
        <v>433</v>
      </c>
      <c r="G18" s="84">
        <v>419</v>
      </c>
      <c r="H18" s="84">
        <v>9786</v>
      </c>
      <c r="I18" s="84">
        <v>13116</v>
      </c>
      <c r="J18" s="84">
        <v>3935</v>
      </c>
      <c r="K18" s="84">
        <v>4725</v>
      </c>
      <c r="L18" s="84">
        <v>3288</v>
      </c>
      <c r="M18" s="85">
        <v>258</v>
      </c>
      <c r="O18" s="45" t="s">
        <v>170</v>
      </c>
      <c r="P18" s="97">
        <v>7194</v>
      </c>
      <c r="Q18" s="97">
        <v>7899</v>
      </c>
      <c r="R18" s="98">
        <f t="shared" si="0"/>
        <v>7546.5</v>
      </c>
      <c r="S18" s="122">
        <f t="shared" si="1"/>
        <v>25.494932432432432</v>
      </c>
      <c r="T18" s="42">
        <v>3051</v>
      </c>
      <c r="U18" s="97">
        <v>1978</v>
      </c>
      <c r="V18" s="98">
        <f t="shared" si="2"/>
        <v>2514.5</v>
      </c>
      <c r="W18" s="125">
        <f t="shared" si="3"/>
        <v>8.4949324324324316</v>
      </c>
      <c r="X18" s="42">
        <v>433</v>
      </c>
      <c r="Y18" s="97">
        <v>419</v>
      </c>
      <c r="Z18" s="98">
        <f t="shared" si="4"/>
        <v>426</v>
      </c>
      <c r="AA18" s="125">
        <f t="shared" si="5"/>
        <v>1.4391891891891893</v>
      </c>
    </row>
    <row r="19" spans="1:27">
      <c r="A19" s="79" t="s">
        <v>11</v>
      </c>
      <c r="B19" s="83">
        <v>236</v>
      </c>
      <c r="C19" s="84">
        <v>300</v>
      </c>
      <c r="D19" s="84">
        <v>305</v>
      </c>
      <c r="E19" s="84">
        <v>225</v>
      </c>
      <c r="F19" s="84">
        <v>336</v>
      </c>
      <c r="G19" s="84">
        <v>716</v>
      </c>
      <c r="H19" s="84">
        <v>1877</v>
      </c>
      <c r="I19" s="84">
        <v>2413</v>
      </c>
      <c r="J19" s="84">
        <v>854</v>
      </c>
      <c r="K19" s="84">
        <v>710</v>
      </c>
      <c r="L19" s="84">
        <v>974</v>
      </c>
      <c r="M19" s="85">
        <v>316</v>
      </c>
      <c r="O19" s="45" t="s">
        <v>171</v>
      </c>
      <c r="P19" s="97">
        <v>236</v>
      </c>
      <c r="Q19" s="97">
        <v>300</v>
      </c>
      <c r="R19" s="98">
        <f t="shared" si="0"/>
        <v>268</v>
      </c>
      <c r="S19" s="122">
        <f t="shared" si="1"/>
        <v>0.90540540540540537</v>
      </c>
      <c r="T19" s="42">
        <v>305</v>
      </c>
      <c r="U19" s="97">
        <v>225</v>
      </c>
      <c r="V19" s="98">
        <f t="shared" si="2"/>
        <v>265</v>
      </c>
      <c r="W19" s="125">
        <f t="shared" si="3"/>
        <v>0.89527027027027029</v>
      </c>
      <c r="X19" s="42">
        <v>336</v>
      </c>
      <c r="Y19" s="97">
        <v>716</v>
      </c>
      <c r="Z19" s="98">
        <f t="shared" si="4"/>
        <v>526</v>
      </c>
      <c r="AA19" s="125">
        <f t="shared" si="5"/>
        <v>1.777027027027027</v>
      </c>
    </row>
    <row r="20" spans="1:27">
      <c r="A20" s="79" t="s">
        <v>12</v>
      </c>
      <c r="B20" s="83">
        <v>697</v>
      </c>
      <c r="C20" s="84">
        <v>1740</v>
      </c>
      <c r="D20" s="84">
        <v>389</v>
      </c>
      <c r="E20" s="84">
        <v>365</v>
      </c>
      <c r="F20" s="84">
        <v>351</v>
      </c>
      <c r="G20" s="84">
        <v>324</v>
      </c>
      <c r="H20" s="84">
        <v>228</v>
      </c>
      <c r="I20" s="84">
        <v>364</v>
      </c>
      <c r="J20" s="84">
        <v>240</v>
      </c>
      <c r="K20" s="84">
        <v>266</v>
      </c>
      <c r="L20" s="84"/>
      <c r="M20" s="85"/>
      <c r="O20" s="45" t="s">
        <v>172</v>
      </c>
      <c r="P20" s="97">
        <v>697</v>
      </c>
      <c r="Q20" s="97">
        <v>1740</v>
      </c>
      <c r="R20" s="98">
        <f t="shared" si="0"/>
        <v>1218.5</v>
      </c>
      <c r="S20" s="122">
        <f t="shared" si="1"/>
        <v>4.1165540540540544</v>
      </c>
      <c r="T20" s="42">
        <v>389</v>
      </c>
      <c r="U20" s="97">
        <v>365</v>
      </c>
      <c r="V20" s="98">
        <f t="shared" si="2"/>
        <v>377</v>
      </c>
      <c r="W20" s="125">
        <f t="shared" si="3"/>
        <v>1.2736486486486487</v>
      </c>
      <c r="X20" s="42">
        <v>351</v>
      </c>
      <c r="Y20" s="97">
        <v>324</v>
      </c>
      <c r="Z20" s="98">
        <f t="shared" si="4"/>
        <v>337.5</v>
      </c>
      <c r="AA20" s="125">
        <f t="shared" si="5"/>
        <v>1.1402027027027026</v>
      </c>
    </row>
    <row r="21" spans="1:27">
      <c r="A21" s="79" t="s">
        <v>13</v>
      </c>
      <c r="B21" s="86">
        <v>1756</v>
      </c>
      <c r="C21" s="87">
        <v>384</v>
      </c>
      <c r="D21" s="87">
        <v>889</v>
      </c>
      <c r="E21" s="87">
        <v>240</v>
      </c>
      <c r="F21" s="87">
        <v>428</v>
      </c>
      <c r="G21" s="87">
        <v>297</v>
      </c>
      <c r="H21" s="87"/>
      <c r="I21" s="87"/>
      <c r="J21" s="87"/>
      <c r="K21" s="87"/>
      <c r="L21" s="87"/>
      <c r="M21" s="88"/>
      <c r="O21" s="45" t="s">
        <v>173</v>
      </c>
      <c r="P21" s="97">
        <v>1756</v>
      </c>
      <c r="Q21" s="97">
        <v>384</v>
      </c>
      <c r="R21" s="98">
        <f t="shared" si="0"/>
        <v>1070</v>
      </c>
      <c r="S21" s="122">
        <f t="shared" si="1"/>
        <v>3.6148648648648649</v>
      </c>
      <c r="T21" s="42">
        <v>889</v>
      </c>
      <c r="U21" s="97">
        <v>240</v>
      </c>
      <c r="V21" s="98">
        <f t="shared" si="2"/>
        <v>564.5</v>
      </c>
      <c r="W21" s="125">
        <f t="shared" si="3"/>
        <v>1.9070945945945945</v>
      </c>
      <c r="X21" s="42">
        <v>428</v>
      </c>
      <c r="Y21" s="97">
        <v>297</v>
      </c>
      <c r="Z21" s="98">
        <f t="shared" si="4"/>
        <v>362.5</v>
      </c>
      <c r="AA21" s="125">
        <f t="shared" si="5"/>
        <v>1.2246621621621621</v>
      </c>
    </row>
    <row r="22" spans="1:27">
      <c r="O22" s="45" t="s">
        <v>174</v>
      </c>
      <c r="P22" s="97">
        <v>348</v>
      </c>
      <c r="Q22" s="97">
        <v>341</v>
      </c>
      <c r="R22" s="98">
        <f t="shared" si="0"/>
        <v>344.5</v>
      </c>
      <c r="S22" s="122">
        <f t="shared" si="1"/>
        <v>1.1638513513513513</v>
      </c>
      <c r="T22" s="42">
        <v>407</v>
      </c>
      <c r="U22" s="97">
        <v>282</v>
      </c>
      <c r="V22" s="98">
        <f t="shared" si="2"/>
        <v>344.5</v>
      </c>
      <c r="W22" s="125">
        <f t="shared" si="3"/>
        <v>1.1638513513513513</v>
      </c>
      <c r="X22" s="42">
        <v>323</v>
      </c>
      <c r="Y22" s="97">
        <v>179</v>
      </c>
      <c r="Z22" s="98">
        <f t="shared" si="4"/>
        <v>251</v>
      </c>
      <c r="AA22" s="125">
        <f t="shared" si="5"/>
        <v>0.84797297297297303</v>
      </c>
    </row>
    <row r="23" spans="1:27">
      <c r="O23" s="45" t="s">
        <v>175</v>
      </c>
      <c r="P23" s="97">
        <v>367</v>
      </c>
      <c r="Q23" s="97">
        <v>275</v>
      </c>
      <c r="R23" s="98">
        <f t="shared" si="0"/>
        <v>321</v>
      </c>
      <c r="S23" s="122">
        <f t="shared" si="1"/>
        <v>1.0844594594594594</v>
      </c>
      <c r="T23" s="42">
        <v>423</v>
      </c>
      <c r="U23" s="97">
        <v>247</v>
      </c>
      <c r="V23" s="98">
        <f t="shared" si="2"/>
        <v>335</v>
      </c>
      <c r="W23" s="125">
        <f t="shared" si="3"/>
        <v>1.1317567567567568</v>
      </c>
      <c r="X23" s="42">
        <v>237</v>
      </c>
      <c r="Y23" s="97">
        <v>410</v>
      </c>
      <c r="Z23" s="98">
        <f t="shared" si="4"/>
        <v>323.5</v>
      </c>
      <c r="AA23" s="125">
        <f t="shared" si="5"/>
        <v>1.0929054054054055</v>
      </c>
    </row>
    <row r="24" spans="1:27">
      <c r="B24" s="158" t="s">
        <v>14</v>
      </c>
      <c r="C24" s="160"/>
      <c r="D24" s="158" t="s">
        <v>15</v>
      </c>
      <c r="E24" s="153"/>
      <c r="F24" s="160" t="s">
        <v>87</v>
      </c>
      <c r="G24" s="160"/>
      <c r="H24" s="158" t="s">
        <v>14</v>
      </c>
      <c r="I24" s="153"/>
      <c r="J24" s="160" t="s">
        <v>15</v>
      </c>
      <c r="K24" s="160"/>
      <c r="L24" s="158" t="s">
        <v>87</v>
      </c>
      <c r="M24" s="153"/>
      <c r="O24" s="45" t="s">
        <v>176</v>
      </c>
      <c r="P24" s="97">
        <v>261</v>
      </c>
      <c r="Q24" s="97">
        <v>304</v>
      </c>
      <c r="R24" s="98">
        <f t="shared" si="0"/>
        <v>282.5</v>
      </c>
      <c r="S24" s="122">
        <f t="shared" si="1"/>
        <v>0.95439189189189189</v>
      </c>
      <c r="T24" s="42">
        <v>210</v>
      </c>
      <c r="U24" s="97">
        <v>265</v>
      </c>
      <c r="V24" s="98">
        <f t="shared" si="2"/>
        <v>237.5</v>
      </c>
      <c r="W24" s="125">
        <f t="shared" si="3"/>
        <v>0.80236486486486491</v>
      </c>
      <c r="X24" s="42">
        <v>224</v>
      </c>
      <c r="Y24" s="97">
        <v>188</v>
      </c>
      <c r="Z24" s="98">
        <f t="shared" si="4"/>
        <v>206</v>
      </c>
      <c r="AA24" s="125">
        <f t="shared" si="5"/>
        <v>0.69594594594594594</v>
      </c>
    </row>
    <row r="25" spans="1:27">
      <c r="B25" s="79">
        <v>1</v>
      </c>
      <c r="C25" s="79">
        <v>2</v>
      </c>
      <c r="D25" s="79">
        <v>3</v>
      </c>
      <c r="E25" s="79">
        <v>4</v>
      </c>
      <c r="F25" s="79">
        <v>5</v>
      </c>
      <c r="G25" s="79">
        <v>6</v>
      </c>
      <c r="H25" s="79">
        <v>7</v>
      </c>
      <c r="I25" s="79">
        <v>8</v>
      </c>
      <c r="J25" s="79">
        <v>9</v>
      </c>
      <c r="K25" s="79">
        <v>10</v>
      </c>
      <c r="L25" s="79">
        <v>11</v>
      </c>
      <c r="M25" s="79">
        <v>12</v>
      </c>
      <c r="O25" s="45" t="s">
        <v>177</v>
      </c>
      <c r="P25" s="97">
        <v>1460</v>
      </c>
      <c r="Q25" s="97">
        <v>2675</v>
      </c>
      <c r="R25" s="98">
        <f t="shared" si="0"/>
        <v>2067.5</v>
      </c>
      <c r="S25" s="122">
        <f t="shared" si="1"/>
        <v>6.9847972972972974</v>
      </c>
      <c r="T25" s="42">
        <v>677</v>
      </c>
      <c r="U25" s="97">
        <v>541</v>
      </c>
      <c r="V25" s="98">
        <f t="shared" si="2"/>
        <v>609</v>
      </c>
      <c r="W25" s="125">
        <f t="shared" si="3"/>
        <v>2.0574324324324325</v>
      </c>
      <c r="X25" s="42">
        <v>371</v>
      </c>
      <c r="Y25" s="97">
        <v>285</v>
      </c>
      <c r="Z25" s="98">
        <f t="shared" si="4"/>
        <v>328</v>
      </c>
      <c r="AA25" s="125">
        <f t="shared" si="5"/>
        <v>1.1081081081081081</v>
      </c>
    </row>
    <row r="26" spans="1:27">
      <c r="A26" s="79" t="s">
        <v>6</v>
      </c>
      <c r="B26" s="161" t="s">
        <v>47</v>
      </c>
      <c r="C26" s="162"/>
      <c r="D26" s="162"/>
      <c r="E26" s="162"/>
      <c r="F26" s="162"/>
      <c r="G26" s="162"/>
      <c r="H26" s="161" t="s">
        <v>174</v>
      </c>
      <c r="I26" s="162"/>
      <c r="J26" s="162"/>
      <c r="K26" s="162"/>
      <c r="L26" s="162"/>
      <c r="M26" s="163"/>
      <c r="O26" s="45" t="s">
        <v>178</v>
      </c>
      <c r="P26" s="97">
        <v>9786</v>
      </c>
      <c r="Q26" s="97">
        <v>13116</v>
      </c>
      <c r="R26" s="98">
        <f t="shared" si="0"/>
        <v>11451</v>
      </c>
      <c r="S26" s="122">
        <f t="shared" si="1"/>
        <v>38.685810810810814</v>
      </c>
      <c r="T26" s="42">
        <v>3935</v>
      </c>
      <c r="U26" s="97">
        <v>4725</v>
      </c>
      <c r="V26" s="98">
        <f t="shared" si="2"/>
        <v>4330</v>
      </c>
      <c r="W26" s="125">
        <f t="shared" si="3"/>
        <v>14.628378378378379</v>
      </c>
      <c r="X26" s="42">
        <v>3288</v>
      </c>
      <c r="Y26" s="97">
        <v>258</v>
      </c>
      <c r="Z26" s="98">
        <f t="shared" si="4"/>
        <v>1773</v>
      </c>
      <c r="AA26" s="125">
        <f t="shared" si="5"/>
        <v>5.9898648648648649</v>
      </c>
    </row>
    <row r="27" spans="1:27" ht="15.75" thickBot="1">
      <c r="A27" s="79" t="s">
        <v>7</v>
      </c>
      <c r="B27" s="161" t="s">
        <v>167</v>
      </c>
      <c r="C27" s="162"/>
      <c r="D27" s="162"/>
      <c r="E27" s="162"/>
      <c r="F27" s="162"/>
      <c r="G27" s="162"/>
      <c r="H27" s="161" t="s">
        <v>175</v>
      </c>
      <c r="I27" s="162"/>
      <c r="J27" s="162"/>
      <c r="K27" s="162"/>
      <c r="L27" s="162"/>
      <c r="M27" s="163"/>
      <c r="O27" s="117" t="s">
        <v>179</v>
      </c>
      <c r="P27" s="118">
        <v>1877</v>
      </c>
      <c r="Q27" s="118">
        <v>2413</v>
      </c>
      <c r="R27" s="119">
        <f t="shared" si="0"/>
        <v>2145</v>
      </c>
      <c r="S27" s="123">
        <f t="shared" si="1"/>
        <v>7.2466216216216219</v>
      </c>
      <c r="T27" s="120">
        <v>854</v>
      </c>
      <c r="U27" s="118">
        <v>710</v>
      </c>
      <c r="V27" s="119">
        <f>AVERAGE(T27:U27)</f>
        <v>782</v>
      </c>
      <c r="W27" s="126">
        <f t="shared" si="3"/>
        <v>2.6418918918918921</v>
      </c>
      <c r="X27" s="120">
        <v>974</v>
      </c>
      <c r="Y27" s="118">
        <v>316</v>
      </c>
      <c r="Z27" s="119">
        <f>AVERAGE(X27:Y27)</f>
        <v>645</v>
      </c>
      <c r="AA27" s="126">
        <f t="shared" si="5"/>
        <v>2.1790540540540539</v>
      </c>
    </row>
    <row r="28" spans="1:27">
      <c r="A28" s="79" t="s">
        <v>8</v>
      </c>
      <c r="B28" s="161" t="s">
        <v>168</v>
      </c>
      <c r="C28" s="162"/>
      <c r="D28" s="162"/>
      <c r="E28" s="162"/>
      <c r="F28" s="162"/>
      <c r="G28" s="162"/>
      <c r="H28" s="161" t="s">
        <v>176</v>
      </c>
      <c r="I28" s="162"/>
      <c r="J28" s="162"/>
      <c r="K28" s="162"/>
      <c r="L28" s="162"/>
      <c r="M28" s="163"/>
      <c r="O28" s="107" t="s">
        <v>16</v>
      </c>
      <c r="P28" s="108">
        <v>228</v>
      </c>
      <c r="Q28" s="108">
        <v>364</v>
      </c>
      <c r="R28" s="109">
        <f t="shared" si="0"/>
        <v>296</v>
      </c>
      <c r="S28" s="121">
        <f t="shared" si="1"/>
        <v>1</v>
      </c>
      <c r="T28" s="107"/>
      <c r="U28" s="19"/>
      <c r="V28" s="19"/>
      <c r="W28" s="20"/>
      <c r="X28" s="107"/>
      <c r="Y28" s="19"/>
      <c r="Z28" s="19"/>
      <c r="AA28" s="20"/>
    </row>
    <row r="29" spans="1:27" ht="15.75" thickBot="1">
      <c r="A29" s="79" t="s">
        <v>9</v>
      </c>
      <c r="B29" s="161" t="s">
        <v>169</v>
      </c>
      <c r="C29" s="162"/>
      <c r="D29" s="162"/>
      <c r="E29" s="162"/>
      <c r="F29" s="162"/>
      <c r="G29" s="162"/>
      <c r="H29" s="161" t="s">
        <v>177</v>
      </c>
      <c r="I29" s="162"/>
      <c r="J29" s="162"/>
      <c r="K29" s="162"/>
      <c r="L29" s="162"/>
      <c r="M29" s="163"/>
      <c r="O29" s="49" t="s">
        <v>25</v>
      </c>
      <c r="P29" s="110">
        <v>240</v>
      </c>
      <c r="Q29" s="110">
        <v>266</v>
      </c>
      <c r="R29" s="111">
        <f t="shared" si="0"/>
        <v>253</v>
      </c>
      <c r="S29" s="112">
        <f>R29/$R$28</f>
        <v>0.85472972972972971</v>
      </c>
      <c r="T29" s="49"/>
      <c r="U29" s="14"/>
      <c r="V29" s="14"/>
      <c r="W29" s="15"/>
      <c r="X29" s="49"/>
      <c r="Y29" s="14"/>
      <c r="Z29" s="14"/>
      <c r="AA29" s="15"/>
    </row>
    <row r="30" spans="1:27">
      <c r="A30" s="79" t="s">
        <v>10</v>
      </c>
      <c r="B30" s="161" t="s">
        <v>170</v>
      </c>
      <c r="C30" s="162"/>
      <c r="D30" s="162"/>
      <c r="E30" s="162"/>
      <c r="F30" s="162"/>
      <c r="G30" s="162"/>
      <c r="H30" s="161" t="s">
        <v>178</v>
      </c>
      <c r="I30" s="162"/>
      <c r="J30" s="162"/>
      <c r="K30" s="162"/>
      <c r="L30" s="162"/>
      <c r="M30" s="163"/>
      <c r="P30" s="90"/>
      <c r="Q30" s="90"/>
      <c r="R30" s="90"/>
      <c r="S30" s="90"/>
      <c r="T30" s="90"/>
      <c r="U30" s="90"/>
      <c r="V30" s="90"/>
      <c r="W30" s="90"/>
      <c r="X30" s="90"/>
      <c r="Y30" s="90"/>
    </row>
    <row r="31" spans="1:27">
      <c r="A31" s="79" t="s">
        <v>11</v>
      </c>
      <c r="B31" s="161" t="s">
        <v>171</v>
      </c>
      <c r="C31" s="162"/>
      <c r="D31" s="162"/>
      <c r="E31" s="162"/>
      <c r="F31" s="162"/>
      <c r="G31" s="162"/>
      <c r="H31" s="161" t="s">
        <v>179</v>
      </c>
      <c r="I31" s="162"/>
      <c r="J31" s="162"/>
      <c r="K31" s="162"/>
      <c r="L31" s="162"/>
      <c r="M31" s="163"/>
    </row>
    <row r="32" spans="1:27">
      <c r="A32" s="79" t="s">
        <v>12</v>
      </c>
      <c r="B32" s="161" t="s">
        <v>172</v>
      </c>
      <c r="C32" s="162"/>
      <c r="D32" s="162"/>
      <c r="E32" s="162"/>
      <c r="F32" s="162"/>
      <c r="G32" s="162"/>
      <c r="H32" s="158" t="s">
        <v>16</v>
      </c>
      <c r="I32" s="160"/>
      <c r="J32" s="160" t="s">
        <v>25</v>
      </c>
      <c r="K32" s="160"/>
      <c r="L32" s="103"/>
      <c r="M32" s="104"/>
    </row>
    <row r="33" spans="1:13">
      <c r="A33" s="79" t="s">
        <v>13</v>
      </c>
      <c r="B33" s="158" t="s">
        <v>173</v>
      </c>
      <c r="C33" s="160"/>
      <c r="D33" s="160"/>
      <c r="E33" s="160"/>
      <c r="F33" s="160"/>
      <c r="G33" s="160"/>
      <c r="H33" s="101"/>
      <c r="I33" s="101"/>
      <c r="J33" s="101"/>
      <c r="K33" s="101"/>
      <c r="L33" s="101"/>
      <c r="M33" s="102"/>
    </row>
  </sheetData>
  <mergeCells count="25">
    <mergeCell ref="X12:AA12"/>
    <mergeCell ref="H27:M27"/>
    <mergeCell ref="H28:M28"/>
    <mergeCell ref="H30:M30"/>
    <mergeCell ref="J32:K32"/>
    <mergeCell ref="P12:S12"/>
    <mergeCell ref="B31:G31"/>
    <mergeCell ref="B32:G32"/>
    <mergeCell ref="T12:W12"/>
    <mergeCell ref="B33:G33"/>
    <mergeCell ref="H26:M26"/>
    <mergeCell ref="B24:C24"/>
    <mergeCell ref="D24:E24"/>
    <mergeCell ref="F24:G24"/>
    <mergeCell ref="H24:I24"/>
    <mergeCell ref="J24:K24"/>
    <mergeCell ref="L24:M24"/>
    <mergeCell ref="B26:G26"/>
    <mergeCell ref="B27:G27"/>
    <mergeCell ref="B28:G28"/>
    <mergeCell ref="B29:G29"/>
    <mergeCell ref="B30:G30"/>
    <mergeCell ref="H29:M29"/>
    <mergeCell ref="H31:M31"/>
    <mergeCell ref="H32:I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AA34"/>
  <sheetViews>
    <sheetView topLeftCell="B3" zoomScale="80" zoomScaleNormal="80" workbookViewId="0">
      <selection activeCell="P18" sqref="P18"/>
    </sheetView>
  </sheetViews>
  <sheetFormatPr defaultRowHeight="15"/>
  <cols>
    <col min="1" max="1" width="4.28515625" style="77" customWidth="1"/>
    <col min="2" max="16384" width="9.140625" style="77"/>
  </cols>
  <sheetData>
    <row r="3" spans="1:13">
      <c r="A3" s="78" t="s">
        <v>0</v>
      </c>
      <c r="D3" s="78" t="s">
        <v>1</v>
      </c>
      <c r="K3" s="78" t="s">
        <v>180</v>
      </c>
    </row>
    <row r="4" spans="1:13">
      <c r="A4" s="78" t="s">
        <v>2</v>
      </c>
      <c r="I4" s="78" t="s">
        <v>162</v>
      </c>
      <c r="K4" s="78" t="s">
        <v>181</v>
      </c>
    </row>
    <row r="5" spans="1:13">
      <c r="A5" s="78" t="s">
        <v>182</v>
      </c>
    </row>
    <row r="6" spans="1:13">
      <c r="A6" s="78" t="s">
        <v>86</v>
      </c>
    </row>
    <row r="7" spans="1:13">
      <c r="A7" s="78" t="s">
        <v>183</v>
      </c>
    </row>
    <row r="8" spans="1:13">
      <c r="A8" s="78" t="s">
        <v>4</v>
      </c>
    </row>
    <row r="12" spans="1:13">
      <c r="B12" s="77" t="s">
        <v>5</v>
      </c>
    </row>
    <row r="13" spans="1:13">
      <c r="B13" s="79">
        <v>1</v>
      </c>
      <c r="C13" s="79">
        <v>2</v>
      </c>
      <c r="D13" s="79">
        <v>3</v>
      </c>
      <c r="E13" s="79">
        <v>4</v>
      </c>
      <c r="F13" s="79">
        <v>5</v>
      </c>
      <c r="G13" s="79">
        <v>6</v>
      </c>
      <c r="H13" s="79">
        <v>7</v>
      </c>
      <c r="I13" s="79">
        <v>8</v>
      </c>
      <c r="J13" s="79">
        <v>9</v>
      </c>
      <c r="K13" s="79">
        <v>10</v>
      </c>
      <c r="L13" s="79">
        <v>11</v>
      </c>
      <c r="M13" s="79">
        <v>12</v>
      </c>
    </row>
    <row r="14" spans="1:13">
      <c r="A14" s="79" t="s">
        <v>6</v>
      </c>
      <c r="B14" s="80"/>
      <c r="C14" s="81"/>
      <c r="D14" s="81"/>
      <c r="E14" s="81"/>
      <c r="F14" s="81">
        <v>5190</v>
      </c>
      <c r="G14" s="81">
        <v>2926</v>
      </c>
      <c r="H14" s="81">
        <v>1046</v>
      </c>
      <c r="I14" s="81">
        <v>1180</v>
      </c>
      <c r="J14" s="81">
        <v>181</v>
      </c>
      <c r="K14" s="81">
        <v>183</v>
      </c>
      <c r="L14" s="81">
        <v>181</v>
      </c>
      <c r="M14" s="82">
        <v>204</v>
      </c>
    </row>
    <row r="15" spans="1:13">
      <c r="A15" s="79" t="s">
        <v>7</v>
      </c>
      <c r="B15" s="83"/>
      <c r="C15" s="84"/>
      <c r="D15" s="84"/>
      <c r="E15" s="84"/>
      <c r="F15" s="84">
        <v>34514</v>
      </c>
      <c r="G15" s="84">
        <v>31469</v>
      </c>
      <c r="H15" s="84">
        <v>2353</v>
      </c>
      <c r="I15" s="84">
        <v>2086</v>
      </c>
      <c r="J15" s="84">
        <v>224</v>
      </c>
      <c r="K15" s="84">
        <v>225</v>
      </c>
      <c r="L15" s="84">
        <v>187</v>
      </c>
      <c r="M15" s="85">
        <v>200</v>
      </c>
    </row>
    <row r="16" spans="1:13">
      <c r="A16" s="79" t="s">
        <v>8</v>
      </c>
      <c r="B16" s="83"/>
      <c r="C16" s="84"/>
      <c r="D16" s="84"/>
      <c r="E16" s="84"/>
      <c r="F16" s="84">
        <v>16937</v>
      </c>
      <c r="G16" s="84">
        <v>21495</v>
      </c>
      <c r="H16" s="84">
        <v>1947</v>
      </c>
      <c r="I16" s="84">
        <v>1834</v>
      </c>
      <c r="J16" s="84">
        <v>196</v>
      </c>
      <c r="K16" s="84">
        <v>228</v>
      </c>
      <c r="L16" s="84"/>
      <c r="M16" s="85"/>
    </row>
    <row r="17" spans="1:27">
      <c r="A17" s="79" t="s">
        <v>9</v>
      </c>
      <c r="B17" s="83"/>
      <c r="C17" s="84"/>
      <c r="D17" s="84"/>
      <c r="E17" s="84"/>
      <c r="F17" s="84">
        <v>18778</v>
      </c>
      <c r="G17" s="84">
        <v>11618</v>
      </c>
      <c r="H17" s="84">
        <v>1556</v>
      </c>
      <c r="I17" s="84">
        <v>1917</v>
      </c>
      <c r="J17" s="84">
        <v>422</v>
      </c>
      <c r="K17" s="84">
        <v>258</v>
      </c>
      <c r="L17" s="84"/>
      <c r="M17" s="85"/>
    </row>
    <row r="18" spans="1:27">
      <c r="A18" s="79" t="s">
        <v>10</v>
      </c>
      <c r="B18" s="83"/>
      <c r="C18" s="84"/>
      <c r="D18" s="84"/>
      <c r="E18" s="84"/>
      <c r="F18" s="84">
        <v>4660</v>
      </c>
      <c r="G18" s="84">
        <v>4151</v>
      </c>
      <c r="H18" s="84">
        <v>274</v>
      </c>
      <c r="I18" s="84">
        <v>259</v>
      </c>
      <c r="J18" s="84">
        <v>277</v>
      </c>
      <c r="K18" s="84">
        <v>264</v>
      </c>
      <c r="L18" s="84"/>
      <c r="M18" s="85"/>
    </row>
    <row r="19" spans="1:27">
      <c r="A19" s="79" t="s">
        <v>11</v>
      </c>
      <c r="B19" s="83"/>
      <c r="C19" s="84"/>
      <c r="D19" s="84"/>
      <c r="E19" s="84"/>
      <c r="F19" s="84">
        <v>7728</v>
      </c>
      <c r="G19" s="84">
        <v>3949</v>
      </c>
      <c r="H19" s="84">
        <v>381</v>
      </c>
      <c r="I19" s="84">
        <v>435</v>
      </c>
      <c r="J19" s="84">
        <v>205</v>
      </c>
      <c r="K19" s="84">
        <v>215</v>
      </c>
      <c r="L19" s="84"/>
      <c r="M19" s="85"/>
    </row>
    <row r="20" spans="1:27">
      <c r="A20" s="79" t="s">
        <v>12</v>
      </c>
      <c r="B20" s="83"/>
      <c r="C20" s="84"/>
      <c r="D20" s="84"/>
      <c r="E20" s="84"/>
      <c r="F20" s="84">
        <v>20903</v>
      </c>
      <c r="G20" s="84">
        <v>14356</v>
      </c>
      <c r="H20" s="84">
        <v>1221</v>
      </c>
      <c r="I20" s="84">
        <v>2553</v>
      </c>
      <c r="J20" s="84">
        <v>227</v>
      </c>
      <c r="K20" s="84">
        <v>247</v>
      </c>
      <c r="L20" s="84"/>
      <c r="M20" s="85"/>
    </row>
    <row r="21" spans="1:27">
      <c r="A21" s="79" t="s">
        <v>13</v>
      </c>
      <c r="B21" s="86"/>
      <c r="C21" s="87"/>
      <c r="D21" s="87"/>
      <c r="E21" s="87"/>
      <c r="F21" s="87">
        <v>6823</v>
      </c>
      <c r="G21" s="87">
        <v>3759</v>
      </c>
      <c r="H21" s="87">
        <v>604</v>
      </c>
      <c r="I21" s="87">
        <v>342</v>
      </c>
      <c r="J21" s="87">
        <v>219</v>
      </c>
      <c r="K21" s="87">
        <v>265</v>
      </c>
      <c r="L21" s="87"/>
      <c r="M21" s="88"/>
    </row>
    <row r="22" spans="1:27" ht="15.75" thickBot="1"/>
    <row r="23" spans="1:27">
      <c r="F23" s="158" t="s">
        <v>14</v>
      </c>
      <c r="G23" s="160"/>
      <c r="H23" s="158" t="s">
        <v>15</v>
      </c>
      <c r="I23" s="153"/>
      <c r="J23" s="160" t="s">
        <v>87</v>
      </c>
      <c r="K23" s="160"/>
      <c r="O23" s="107"/>
      <c r="P23" s="164" t="s">
        <v>14</v>
      </c>
      <c r="Q23" s="164"/>
      <c r="R23" s="164"/>
      <c r="S23" s="164"/>
      <c r="T23" s="164" t="s">
        <v>15</v>
      </c>
      <c r="U23" s="164"/>
      <c r="V23" s="164"/>
      <c r="W23" s="164"/>
      <c r="X23" s="164" t="s">
        <v>87</v>
      </c>
      <c r="Y23" s="164"/>
      <c r="Z23" s="164"/>
      <c r="AA23" s="167"/>
    </row>
    <row r="24" spans="1:27" ht="15.75" thickBot="1">
      <c r="B24" s="79">
        <v>1</v>
      </c>
      <c r="C24" s="79">
        <v>2</v>
      </c>
      <c r="D24" s="79">
        <v>3</v>
      </c>
      <c r="E24" s="79">
        <v>4</v>
      </c>
      <c r="F24" s="79">
        <v>5</v>
      </c>
      <c r="G24" s="79">
        <v>6</v>
      </c>
      <c r="H24" s="79">
        <v>7</v>
      </c>
      <c r="I24" s="79">
        <v>8</v>
      </c>
      <c r="J24" s="79">
        <v>9</v>
      </c>
      <c r="K24" s="79">
        <v>10</v>
      </c>
      <c r="L24" s="79">
        <v>11</v>
      </c>
      <c r="M24" s="79">
        <v>12</v>
      </c>
      <c r="O24" s="49"/>
      <c r="P24" s="113" t="s">
        <v>94</v>
      </c>
      <c r="Q24" s="113" t="s">
        <v>95</v>
      </c>
      <c r="R24" s="113" t="s">
        <v>153</v>
      </c>
      <c r="S24" s="113" t="s">
        <v>192</v>
      </c>
      <c r="T24" s="113" t="s">
        <v>94</v>
      </c>
      <c r="U24" s="113" t="s">
        <v>95</v>
      </c>
      <c r="V24" s="113" t="s">
        <v>153</v>
      </c>
      <c r="W24" s="113" t="s">
        <v>192</v>
      </c>
      <c r="X24" s="113" t="s">
        <v>94</v>
      </c>
      <c r="Y24" s="113" t="s">
        <v>95</v>
      </c>
      <c r="Z24" s="113" t="s">
        <v>153</v>
      </c>
      <c r="AA24" s="116" t="s">
        <v>192</v>
      </c>
    </row>
    <row r="25" spans="1:27">
      <c r="A25" s="79" t="s">
        <v>6</v>
      </c>
      <c r="B25" s="61"/>
      <c r="C25" s="91"/>
      <c r="D25" s="91"/>
      <c r="E25" s="91"/>
      <c r="F25" s="158" t="s">
        <v>184</v>
      </c>
      <c r="G25" s="160"/>
      <c r="H25" s="160"/>
      <c r="I25" s="160"/>
      <c r="J25" s="160"/>
      <c r="K25" s="153"/>
      <c r="L25" s="161" t="s">
        <v>16</v>
      </c>
      <c r="M25" s="163"/>
      <c r="O25" s="131" t="s">
        <v>184</v>
      </c>
      <c r="P25" s="108">
        <v>5190</v>
      </c>
      <c r="Q25" s="108">
        <v>2926</v>
      </c>
      <c r="R25" s="109">
        <f>AVERAGE(P25:Q25)</f>
        <v>4058</v>
      </c>
      <c r="S25" s="127">
        <f>R25/$R$33</f>
        <v>21.080519480519481</v>
      </c>
      <c r="T25" s="108">
        <v>1046</v>
      </c>
      <c r="U25" s="108">
        <v>1180</v>
      </c>
      <c r="V25" s="109">
        <f>AVERAGE(T25:U25)</f>
        <v>1113</v>
      </c>
      <c r="W25" s="127">
        <f>V25/$R$33</f>
        <v>5.7818181818181822</v>
      </c>
      <c r="X25" s="108">
        <v>181</v>
      </c>
      <c r="Y25" s="108">
        <v>183</v>
      </c>
      <c r="Z25" s="109">
        <f>AVERAGE(X25:Y25)</f>
        <v>182</v>
      </c>
      <c r="AA25" s="128">
        <f>Z25/$R$33</f>
        <v>0.94545454545454544</v>
      </c>
    </row>
    <row r="26" spans="1:27">
      <c r="A26" s="79" t="s">
        <v>7</v>
      </c>
      <c r="B26" s="59"/>
      <c r="C26" s="90"/>
      <c r="D26" s="90"/>
      <c r="E26" s="90"/>
      <c r="F26" s="158" t="s">
        <v>185</v>
      </c>
      <c r="G26" s="160"/>
      <c r="H26" s="160"/>
      <c r="I26" s="160"/>
      <c r="J26" s="160"/>
      <c r="K26" s="153"/>
      <c r="L26" s="158" t="s">
        <v>25</v>
      </c>
      <c r="M26" s="153"/>
      <c r="O26" s="132" t="s">
        <v>185</v>
      </c>
      <c r="P26" s="97">
        <v>34514</v>
      </c>
      <c r="Q26" s="97">
        <v>31469</v>
      </c>
      <c r="R26" s="98">
        <f t="shared" ref="R26:R34" si="0">AVERAGE(P26:Q26)</f>
        <v>32991.5</v>
      </c>
      <c r="S26" s="99">
        <f t="shared" ref="S26:S34" si="1">R26/$R$33</f>
        <v>171.38441558441559</v>
      </c>
      <c r="T26" s="97">
        <v>2353</v>
      </c>
      <c r="U26" s="97">
        <v>2086</v>
      </c>
      <c r="V26" s="98">
        <f t="shared" ref="V26:V32" si="2">AVERAGE(T26:U26)</f>
        <v>2219.5</v>
      </c>
      <c r="W26" s="99">
        <f t="shared" ref="W26:W32" si="3">V26/$R$33</f>
        <v>11.52987012987013</v>
      </c>
      <c r="X26" s="97">
        <v>224</v>
      </c>
      <c r="Y26" s="97">
        <v>225</v>
      </c>
      <c r="Z26" s="98">
        <f t="shared" ref="Z26:Z32" si="4">AVERAGE(X26:Y26)</f>
        <v>224.5</v>
      </c>
      <c r="AA26" s="129">
        <f t="shared" ref="AA26:AA32" si="5">Z26/$R$33</f>
        <v>1.1662337662337663</v>
      </c>
    </row>
    <row r="27" spans="1:27">
      <c r="A27" s="79" t="s">
        <v>8</v>
      </c>
      <c r="B27" s="59"/>
      <c r="C27" s="90"/>
      <c r="D27" s="90"/>
      <c r="E27" s="90"/>
      <c r="F27" s="158" t="s">
        <v>186</v>
      </c>
      <c r="G27" s="160"/>
      <c r="H27" s="160"/>
      <c r="I27" s="160"/>
      <c r="J27" s="160"/>
      <c r="K27" s="153"/>
      <c r="L27" s="90"/>
      <c r="M27" s="93"/>
      <c r="O27" s="132" t="s">
        <v>186</v>
      </c>
      <c r="P27" s="97">
        <v>16937</v>
      </c>
      <c r="Q27" s="97">
        <v>21495</v>
      </c>
      <c r="R27" s="98">
        <f t="shared" si="0"/>
        <v>19216</v>
      </c>
      <c r="S27" s="99">
        <f t="shared" si="1"/>
        <v>99.823376623376618</v>
      </c>
      <c r="T27" s="97">
        <v>1947</v>
      </c>
      <c r="U27" s="97">
        <v>1834</v>
      </c>
      <c r="V27" s="98">
        <f t="shared" si="2"/>
        <v>1890.5</v>
      </c>
      <c r="W27" s="99">
        <f t="shared" si="3"/>
        <v>9.8207792207792206</v>
      </c>
      <c r="X27" s="97">
        <v>196</v>
      </c>
      <c r="Y27" s="97">
        <v>228</v>
      </c>
      <c r="Z27" s="98">
        <f t="shared" si="4"/>
        <v>212</v>
      </c>
      <c r="AA27" s="129">
        <f t="shared" si="5"/>
        <v>1.1012987012987012</v>
      </c>
    </row>
    <row r="28" spans="1:27">
      <c r="A28" s="79" t="s">
        <v>9</v>
      </c>
      <c r="B28" s="59"/>
      <c r="C28" s="90"/>
      <c r="D28" s="90"/>
      <c r="E28" s="90"/>
      <c r="F28" s="158" t="s">
        <v>187</v>
      </c>
      <c r="G28" s="160"/>
      <c r="H28" s="160"/>
      <c r="I28" s="160"/>
      <c r="J28" s="160"/>
      <c r="K28" s="153"/>
      <c r="L28" s="90"/>
      <c r="M28" s="93"/>
      <c r="O28" s="132" t="s">
        <v>187</v>
      </c>
      <c r="P28" s="97">
        <v>18778</v>
      </c>
      <c r="Q28" s="97">
        <v>11618</v>
      </c>
      <c r="R28" s="98">
        <f t="shared" si="0"/>
        <v>15198</v>
      </c>
      <c r="S28" s="99">
        <f t="shared" si="1"/>
        <v>78.950649350649357</v>
      </c>
      <c r="T28" s="97">
        <v>1556</v>
      </c>
      <c r="U28" s="97">
        <v>1917</v>
      </c>
      <c r="V28" s="98">
        <f t="shared" si="2"/>
        <v>1736.5</v>
      </c>
      <c r="W28" s="99">
        <f t="shared" si="3"/>
        <v>9.0207792207792199</v>
      </c>
      <c r="X28" s="97">
        <v>422</v>
      </c>
      <c r="Y28" s="97">
        <v>258</v>
      </c>
      <c r="Z28" s="98">
        <f t="shared" si="4"/>
        <v>340</v>
      </c>
      <c r="AA28" s="129">
        <f t="shared" si="5"/>
        <v>1.7662337662337662</v>
      </c>
    </row>
    <row r="29" spans="1:27">
      <c r="A29" s="79" t="s">
        <v>10</v>
      </c>
      <c r="B29" s="59"/>
      <c r="C29" s="90"/>
      <c r="D29" s="90"/>
      <c r="E29" s="90"/>
      <c r="F29" s="158" t="s">
        <v>188</v>
      </c>
      <c r="G29" s="160"/>
      <c r="H29" s="160"/>
      <c r="I29" s="160"/>
      <c r="J29" s="160"/>
      <c r="K29" s="153"/>
      <c r="L29" s="90"/>
      <c r="M29" s="93"/>
      <c r="O29" s="132" t="s">
        <v>188</v>
      </c>
      <c r="P29" s="97">
        <v>4660</v>
      </c>
      <c r="Q29" s="97">
        <v>4151</v>
      </c>
      <c r="R29" s="98">
        <f t="shared" si="0"/>
        <v>4405.5</v>
      </c>
      <c r="S29" s="99">
        <f t="shared" si="1"/>
        <v>22.885714285714286</v>
      </c>
      <c r="T29" s="97">
        <v>274</v>
      </c>
      <c r="U29" s="97">
        <v>259</v>
      </c>
      <c r="V29" s="98">
        <f t="shared" si="2"/>
        <v>266.5</v>
      </c>
      <c r="W29" s="99">
        <f t="shared" si="3"/>
        <v>1.3844155844155843</v>
      </c>
      <c r="X29" s="97">
        <v>277</v>
      </c>
      <c r="Y29" s="97">
        <v>264</v>
      </c>
      <c r="Z29" s="98">
        <f t="shared" si="4"/>
        <v>270.5</v>
      </c>
      <c r="AA29" s="129">
        <f t="shared" si="5"/>
        <v>1.4051948051948051</v>
      </c>
    </row>
    <row r="30" spans="1:27">
      <c r="A30" s="79" t="s">
        <v>11</v>
      </c>
      <c r="B30" s="59"/>
      <c r="C30" s="90"/>
      <c r="D30" s="90"/>
      <c r="E30" s="90"/>
      <c r="F30" s="158" t="s">
        <v>189</v>
      </c>
      <c r="G30" s="160"/>
      <c r="H30" s="160"/>
      <c r="I30" s="160"/>
      <c r="J30" s="160"/>
      <c r="K30" s="153"/>
      <c r="L30" s="90"/>
      <c r="M30" s="93"/>
      <c r="O30" s="132" t="s">
        <v>189</v>
      </c>
      <c r="P30" s="97">
        <v>7728</v>
      </c>
      <c r="Q30" s="97">
        <v>3949</v>
      </c>
      <c r="R30" s="98">
        <f t="shared" si="0"/>
        <v>5838.5</v>
      </c>
      <c r="S30" s="99">
        <f t="shared" si="1"/>
        <v>30.32987012987013</v>
      </c>
      <c r="T30" s="97">
        <v>381</v>
      </c>
      <c r="U30" s="97">
        <v>435</v>
      </c>
      <c r="V30" s="98">
        <f t="shared" si="2"/>
        <v>408</v>
      </c>
      <c r="W30" s="99">
        <f t="shared" si="3"/>
        <v>2.1194805194805193</v>
      </c>
      <c r="X30" s="97">
        <v>205</v>
      </c>
      <c r="Y30" s="97">
        <v>215</v>
      </c>
      <c r="Z30" s="98">
        <f t="shared" si="4"/>
        <v>210</v>
      </c>
      <c r="AA30" s="129">
        <f t="shared" si="5"/>
        <v>1.0909090909090908</v>
      </c>
    </row>
    <row r="31" spans="1:27">
      <c r="A31" s="79" t="s">
        <v>12</v>
      </c>
      <c r="B31" s="59"/>
      <c r="C31" s="90"/>
      <c r="D31" s="90"/>
      <c r="E31" s="90"/>
      <c r="F31" s="158" t="s">
        <v>190</v>
      </c>
      <c r="G31" s="160"/>
      <c r="H31" s="160"/>
      <c r="I31" s="160"/>
      <c r="J31" s="160"/>
      <c r="K31" s="153"/>
      <c r="L31" s="90"/>
      <c r="M31" s="93"/>
      <c r="O31" s="132" t="s">
        <v>190</v>
      </c>
      <c r="P31" s="97">
        <v>20903</v>
      </c>
      <c r="Q31" s="97">
        <v>14356</v>
      </c>
      <c r="R31" s="98">
        <f t="shared" si="0"/>
        <v>17629.5</v>
      </c>
      <c r="S31" s="99">
        <f t="shared" si="1"/>
        <v>91.581818181818178</v>
      </c>
      <c r="T31" s="97">
        <v>1221</v>
      </c>
      <c r="U31" s="97">
        <v>2553</v>
      </c>
      <c r="V31" s="98">
        <f t="shared" si="2"/>
        <v>1887</v>
      </c>
      <c r="W31" s="99">
        <f t="shared" si="3"/>
        <v>9.802597402597403</v>
      </c>
      <c r="X31" s="97">
        <v>227</v>
      </c>
      <c r="Y31" s="97">
        <v>247</v>
      </c>
      <c r="Z31" s="98">
        <f t="shared" si="4"/>
        <v>237</v>
      </c>
      <c r="AA31" s="129">
        <f t="shared" si="5"/>
        <v>1.2311688311688311</v>
      </c>
    </row>
    <row r="32" spans="1:27">
      <c r="A32" s="79" t="s">
        <v>13</v>
      </c>
      <c r="B32" s="65"/>
      <c r="C32" s="94"/>
      <c r="D32" s="94"/>
      <c r="E32" s="94"/>
      <c r="F32" s="158" t="s">
        <v>191</v>
      </c>
      <c r="G32" s="160"/>
      <c r="H32" s="160"/>
      <c r="I32" s="160"/>
      <c r="J32" s="160"/>
      <c r="K32" s="153"/>
      <c r="L32" s="94"/>
      <c r="M32" s="95"/>
      <c r="O32" s="132" t="s">
        <v>191</v>
      </c>
      <c r="P32" s="97">
        <v>6823</v>
      </c>
      <c r="Q32" s="97">
        <v>3759</v>
      </c>
      <c r="R32" s="98">
        <f t="shared" si="0"/>
        <v>5291</v>
      </c>
      <c r="S32" s="99">
        <f t="shared" si="1"/>
        <v>27.485714285714284</v>
      </c>
      <c r="T32" s="97">
        <v>604</v>
      </c>
      <c r="U32" s="97">
        <v>342</v>
      </c>
      <c r="V32" s="98">
        <f t="shared" si="2"/>
        <v>473</v>
      </c>
      <c r="W32" s="99">
        <f t="shared" si="3"/>
        <v>2.4571428571428573</v>
      </c>
      <c r="X32" s="97">
        <v>219</v>
      </c>
      <c r="Y32" s="97">
        <v>265</v>
      </c>
      <c r="Z32" s="98">
        <f t="shared" si="4"/>
        <v>242</v>
      </c>
      <c r="AA32" s="129">
        <f t="shared" si="5"/>
        <v>1.2571428571428571</v>
      </c>
    </row>
    <row r="33" spans="15:27">
      <c r="O33" s="132" t="s">
        <v>16</v>
      </c>
      <c r="P33" s="97">
        <v>181</v>
      </c>
      <c r="Q33" s="97">
        <v>204</v>
      </c>
      <c r="R33" s="98">
        <f t="shared" si="0"/>
        <v>192.5</v>
      </c>
      <c r="S33" s="99">
        <f t="shared" si="1"/>
        <v>1</v>
      </c>
      <c r="T33" s="89"/>
      <c r="U33" s="89"/>
      <c r="V33" s="89"/>
      <c r="W33" s="89"/>
      <c r="X33" s="89"/>
      <c r="Y33" s="89"/>
      <c r="Z33" s="89"/>
      <c r="AA33" s="13"/>
    </row>
    <row r="34" spans="15:27" ht="15.75" thickBot="1">
      <c r="O34" s="115" t="s">
        <v>25</v>
      </c>
      <c r="P34" s="110">
        <v>187</v>
      </c>
      <c r="Q34" s="110">
        <v>200</v>
      </c>
      <c r="R34" s="111">
        <f t="shared" si="0"/>
        <v>193.5</v>
      </c>
      <c r="S34" s="130">
        <f t="shared" si="1"/>
        <v>1.0051948051948052</v>
      </c>
      <c r="T34" s="14"/>
      <c r="U34" s="14"/>
      <c r="V34" s="14"/>
      <c r="W34" s="14"/>
      <c r="X34" s="14"/>
      <c r="Y34" s="14"/>
      <c r="Z34" s="14"/>
      <c r="AA34" s="15"/>
    </row>
  </sheetData>
  <mergeCells count="16">
    <mergeCell ref="F30:K30"/>
    <mergeCell ref="F31:K31"/>
    <mergeCell ref="F32:K32"/>
    <mergeCell ref="L25:M25"/>
    <mergeCell ref="L26:M26"/>
    <mergeCell ref="F25:K25"/>
    <mergeCell ref="F26:K26"/>
    <mergeCell ref="F27:K27"/>
    <mergeCell ref="P23:S23"/>
    <mergeCell ref="T23:W23"/>
    <mergeCell ref="X23:AA23"/>
    <mergeCell ref="F28:K28"/>
    <mergeCell ref="F29:K29"/>
    <mergeCell ref="F23:G23"/>
    <mergeCell ref="H23:I23"/>
    <mergeCell ref="J23:K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3:M32"/>
  <sheetViews>
    <sheetView topLeftCell="A10" workbookViewId="0">
      <selection activeCell="H32" sqref="H32:M32"/>
    </sheetView>
  </sheetViews>
  <sheetFormatPr defaultRowHeight="15"/>
  <cols>
    <col min="1" max="1" width="4.28515625" style="77" customWidth="1"/>
    <col min="2" max="16384" width="9.140625" style="77"/>
  </cols>
  <sheetData>
    <row r="3" spans="1:13">
      <c r="A3" s="78" t="s">
        <v>0</v>
      </c>
      <c r="D3" s="78" t="s">
        <v>1</v>
      </c>
      <c r="K3" s="78" t="s">
        <v>194</v>
      </c>
    </row>
    <row r="4" spans="1:13">
      <c r="A4" s="78" t="s">
        <v>2</v>
      </c>
      <c r="I4" s="78" t="s">
        <v>195</v>
      </c>
      <c r="K4" s="78" t="s">
        <v>196</v>
      </c>
    </row>
    <row r="5" spans="1:13">
      <c r="A5" s="78" t="s">
        <v>197</v>
      </c>
    </row>
    <row r="6" spans="1:13">
      <c r="A6" s="78" t="s">
        <v>86</v>
      </c>
    </row>
    <row r="7" spans="1:13">
      <c r="A7" s="78" t="s">
        <v>198</v>
      </c>
    </row>
    <row r="8" spans="1:13">
      <c r="A8" s="78" t="s">
        <v>4</v>
      </c>
    </row>
    <row r="12" spans="1:13">
      <c r="B12" s="77" t="s">
        <v>5</v>
      </c>
    </row>
    <row r="13" spans="1:13">
      <c r="B13" s="79">
        <v>1</v>
      </c>
      <c r="C13" s="79">
        <v>2</v>
      </c>
      <c r="D13" s="79">
        <v>3</v>
      </c>
      <c r="E13" s="79">
        <v>4</v>
      </c>
      <c r="F13" s="79">
        <v>5</v>
      </c>
      <c r="G13" s="79">
        <v>6</v>
      </c>
      <c r="H13" s="79">
        <v>7</v>
      </c>
      <c r="I13" s="79">
        <v>8</v>
      </c>
      <c r="J13" s="79">
        <v>9</v>
      </c>
      <c r="K13" s="79">
        <v>10</v>
      </c>
      <c r="L13" s="79">
        <v>11</v>
      </c>
      <c r="M13" s="79">
        <v>12</v>
      </c>
    </row>
    <row r="14" spans="1:13">
      <c r="A14" s="79" t="s">
        <v>6</v>
      </c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2"/>
    </row>
    <row r="15" spans="1:13">
      <c r="A15" s="79" t="s">
        <v>7</v>
      </c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5"/>
    </row>
    <row r="16" spans="1:13">
      <c r="A16" s="79" t="s">
        <v>8</v>
      </c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</row>
    <row r="17" spans="1:13">
      <c r="A17" s="79" t="s">
        <v>9</v>
      </c>
      <c r="B17" s="83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5"/>
    </row>
    <row r="18" spans="1:13">
      <c r="A18" s="79" t="s">
        <v>10</v>
      </c>
      <c r="B18" s="83"/>
      <c r="C18" s="84"/>
      <c r="D18" s="84"/>
      <c r="E18" s="84"/>
      <c r="F18" s="84"/>
      <c r="G18" s="84"/>
      <c r="H18" s="84">
        <v>1471</v>
      </c>
      <c r="I18" s="84">
        <v>1530</v>
      </c>
      <c r="J18" s="84">
        <v>700</v>
      </c>
      <c r="K18" s="84">
        <v>889</v>
      </c>
      <c r="L18" s="84">
        <v>497</v>
      </c>
      <c r="M18" s="85">
        <v>409</v>
      </c>
    </row>
    <row r="19" spans="1:13">
      <c r="A19" s="79" t="s">
        <v>11</v>
      </c>
      <c r="B19" s="83"/>
      <c r="C19" s="84"/>
      <c r="D19" s="84"/>
      <c r="E19" s="84"/>
      <c r="F19" s="84"/>
      <c r="G19" s="84"/>
      <c r="H19" s="84">
        <v>782</v>
      </c>
      <c r="I19" s="84">
        <v>334</v>
      </c>
      <c r="J19" s="84">
        <v>414</v>
      </c>
      <c r="K19" s="84">
        <v>358</v>
      </c>
      <c r="L19" s="84">
        <v>482</v>
      </c>
      <c r="M19" s="85">
        <v>450</v>
      </c>
    </row>
    <row r="20" spans="1:13">
      <c r="A20" s="79" t="s">
        <v>12</v>
      </c>
      <c r="B20" s="83"/>
      <c r="C20" s="84"/>
      <c r="D20" s="84"/>
      <c r="E20" s="84"/>
      <c r="F20" s="84"/>
      <c r="G20" s="84"/>
      <c r="H20" s="84">
        <v>3774</v>
      </c>
      <c r="I20" s="84">
        <v>4407</v>
      </c>
      <c r="J20" s="84">
        <v>2860</v>
      </c>
      <c r="K20" s="84">
        <v>2396</v>
      </c>
      <c r="L20" s="84">
        <v>394</v>
      </c>
      <c r="M20" s="85">
        <v>420</v>
      </c>
    </row>
    <row r="21" spans="1:13">
      <c r="A21" s="79" t="s">
        <v>13</v>
      </c>
      <c r="B21" s="86"/>
      <c r="C21" s="87"/>
      <c r="D21" s="87"/>
      <c r="E21" s="87"/>
      <c r="F21" s="87"/>
      <c r="G21" s="87"/>
      <c r="H21" s="87">
        <v>334</v>
      </c>
      <c r="I21" s="87">
        <v>393</v>
      </c>
      <c r="J21" s="87">
        <v>315</v>
      </c>
      <c r="K21" s="87">
        <v>392</v>
      </c>
      <c r="L21" s="87">
        <v>581</v>
      </c>
      <c r="M21" s="88">
        <v>372</v>
      </c>
    </row>
    <row r="23" spans="1:13">
      <c r="H23" s="138" t="s">
        <v>14</v>
      </c>
      <c r="I23" s="138"/>
      <c r="J23" s="138" t="s">
        <v>15</v>
      </c>
      <c r="K23" s="138"/>
      <c r="L23" s="138" t="s">
        <v>87</v>
      </c>
      <c r="M23" s="138"/>
    </row>
    <row r="24" spans="1:13">
      <c r="B24" s="79">
        <v>1</v>
      </c>
      <c r="C24" s="79">
        <v>2</v>
      </c>
      <c r="D24" s="79">
        <v>3</v>
      </c>
      <c r="E24" s="79">
        <v>4</v>
      </c>
      <c r="F24" s="79">
        <v>5</v>
      </c>
      <c r="G24" s="79">
        <v>6</v>
      </c>
      <c r="H24" s="79">
        <v>7</v>
      </c>
      <c r="I24" s="79">
        <v>8</v>
      </c>
      <c r="J24" s="79">
        <v>9</v>
      </c>
      <c r="K24" s="79">
        <v>10</v>
      </c>
      <c r="L24" s="79">
        <v>11</v>
      </c>
      <c r="M24" s="79">
        <v>12</v>
      </c>
    </row>
    <row r="25" spans="1:13">
      <c r="A25" s="79" t="s">
        <v>6</v>
      </c>
      <c r="B25" s="168"/>
      <c r="C25" s="169"/>
      <c r="D25" s="169"/>
      <c r="E25" s="169"/>
      <c r="F25" s="169"/>
      <c r="G25" s="169"/>
      <c r="H25" s="168"/>
      <c r="I25" s="169"/>
      <c r="J25" s="169"/>
      <c r="K25" s="169"/>
      <c r="L25" s="169"/>
      <c r="M25" s="170"/>
    </row>
    <row r="26" spans="1:13">
      <c r="A26" s="79" t="s">
        <v>7</v>
      </c>
      <c r="B26" s="171"/>
      <c r="C26" s="133"/>
      <c r="D26" s="133"/>
      <c r="E26" s="133"/>
      <c r="F26" s="133"/>
      <c r="G26" s="133"/>
      <c r="H26" s="171"/>
      <c r="I26" s="133"/>
      <c r="J26" s="133"/>
      <c r="K26" s="133"/>
      <c r="L26" s="133"/>
      <c r="M26" s="172"/>
    </row>
    <row r="27" spans="1:13">
      <c r="A27" s="79" t="s">
        <v>8</v>
      </c>
      <c r="B27" s="171"/>
      <c r="C27" s="133"/>
      <c r="D27" s="133"/>
      <c r="E27" s="133"/>
      <c r="F27" s="133"/>
      <c r="G27" s="133"/>
      <c r="H27" s="171"/>
      <c r="I27" s="133"/>
      <c r="J27" s="133"/>
      <c r="K27" s="133"/>
      <c r="L27" s="133"/>
      <c r="M27" s="172"/>
    </row>
    <row r="28" spans="1:13">
      <c r="A28" s="79" t="s">
        <v>9</v>
      </c>
      <c r="B28" s="171"/>
      <c r="C28" s="133"/>
      <c r="D28" s="133"/>
      <c r="E28" s="133"/>
      <c r="F28" s="133"/>
      <c r="G28" s="133"/>
      <c r="H28" s="173"/>
      <c r="I28" s="174"/>
      <c r="J28" s="174"/>
      <c r="K28" s="174"/>
      <c r="L28" s="174"/>
      <c r="M28" s="175"/>
    </row>
    <row r="29" spans="1:13">
      <c r="A29" s="79" t="s">
        <v>10</v>
      </c>
      <c r="B29" s="59"/>
      <c r="C29" s="90"/>
      <c r="D29" s="90"/>
      <c r="E29" s="90"/>
      <c r="F29" s="90"/>
      <c r="G29" s="90"/>
      <c r="H29" s="138" t="s">
        <v>199</v>
      </c>
      <c r="I29" s="138"/>
      <c r="J29" s="138"/>
      <c r="K29" s="138"/>
      <c r="L29" s="138"/>
      <c r="M29" s="138"/>
    </row>
    <row r="30" spans="1:13">
      <c r="A30" s="79" t="s">
        <v>11</v>
      </c>
      <c r="B30" s="59"/>
      <c r="C30" s="90"/>
      <c r="D30" s="90"/>
      <c r="E30" s="90"/>
      <c r="F30" s="90"/>
      <c r="G30" s="90"/>
      <c r="H30" s="138" t="s">
        <v>200</v>
      </c>
      <c r="I30" s="138"/>
      <c r="J30" s="138"/>
      <c r="K30" s="138"/>
      <c r="L30" s="138"/>
      <c r="M30" s="138"/>
    </row>
    <row r="31" spans="1:13">
      <c r="A31" s="79" t="s">
        <v>12</v>
      </c>
      <c r="B31" s="59"/>
      <c r="C31" s="90"/>
      <c r="D31" s="90"/>
      <c r="E31" s="90"/>
      <c r="F31" s="90"/>
      <c r="G31" s="90"/>
      <c r="H31" s="138" t="s">
        <v>201</v>
      </c>
      <c r="I31" s="138"/>
      <c r="J31" s="138"/>
      <c r="K31" s="138"/>
      <c r="L31" s="138"/>
      <c r="M31" s="138"/>
    </row>
    <row r="32" spans="1:13">
      <c r="A32" s="79" t="s">
        <v>13</v>
      </c>
      <c r="B32" s="65"/>
      <c r="C32" s="94"/>
      <c r="D32" s="94"/>
      <c r="E32" s="94"/>
      <c r="F32" s="94"/>
      <c r="G32" s="94"/>
      <c r="H32" s="138" t="s">
        <v>16</v>
      </c>
      <c r="I32" s="138"/>
      <c r="J32" s="138"/>
      <c r="K32" s="138" t="s">
        <v>25</v>
      </c>
      <c r="L32" s="138"/>
      <c r="M32" s="138"/>
    </row>
  </sheetData>
  <mergeCells count="8">
    <mergeCell ref="H32:J32"/>
    <mergeCell ref="K32:M32"/>
    <mergeCell ref="H23:I23"/>
    <mergeCell ref="J23:K23"/>
    <mergeCell ref="L23:M23"/>
    <mergeCell ref="H29:M29"/>
    <mergeCell ref="H30:M30"/>
    <mergeCell ref="H31:M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M32"/>
  <sheetViews>
    <sheetView topLeftCell="A9" workbookViewId="0">
      <selection activeCell="B25" sqref="B25:G25"/>
    </sheetView>
  </sheetViews>
  <sheetFormatPr defaultRowHeight="15"/>
  <sheetData>
    <row r="3" spans="1:13">
      <c r="A3" s="177" t="s">
        <v>0</v>
      </c>
      <c r="B3" s="176"/>
      <c r="C3" s="176"/>
      <c r="D3" s="177" t="s">
        <v>1</v>
      </c>
      <c r="E3" s="176"/>
      <c r="F3" s="176"/>
      <c r="G3" s="176"/>
      <c r="H3" s="176"/>
      <c r="I3" s="176"/>
      <c r="J3" s="176"/>
      <c r="K3" s="177" t="s">
        <v>202</v>
      </c>
      <c r="L3" s="176"/>
      <c r="M3" s="176"/>
    </row>
    <row r="4" spans="1:13">
      <c r="A4" s="177" t="s">
        <v>2</v>
      </c>
      <c r="B4" s="176"/>
      <c r="C4" s="176"/>
      <c r="D4" s="176"/>
      <c r="E4" s="176"/>
      <c r="F4" s="176"/>
      <c r="G4" s="176"/>
      <c r="H4" s="176"/>
      <c r="I4" s="177" t="s">
        <v>195</v>
      </c>
      <c r="J4" s="176"/>
      <c r="K4" s="177" t="s">
        <v>203</v>
      </c>
      <c r="L4" s="176"/>
      <c r="M4" s="176"/>
    </row>
    <row r="5" spans="1:13">
      <c r="A5" s="177" t="s">
        <v>204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1:13">
      <c r="A6" s="177" t="s">
        <v>86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13">
      <c r="A7" s="177" t="s">
        <v>205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1:13">
      <c r="A8" s="177" t="s">
        <v>4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12" spans="1:13">
      <c r="A12" s="176"/>
      <c r="B12" s="176" t="s">
        <v>5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</row>
    <row r="13" spans="1:13">
      <c r="A13" s="176"/>
      <c r="B13" s="178">
        <v>1</v>
      </c>
      <c r="C13" s="178">
        <v>2</v>
      </c>
      <c r="D13" s="178">
        <v>3</v>
      </c>
      <c r="E13" s="178">
        <v>4</v>
      </c>
      <c r="F13" s="178">
        <v>5</v>
      </c>
      <c r="G13" s="178">
        <v>6</v>
      </c>
      <c r="H13" s="178">
        <v>7</v>
      </c>
      <c r="I13" s="178">
        <v>8</v>
      </c>
      <c r="J13" s="178">
        <v>9</v>
      </c>
      <c r="K13" s="178">
        <v>10</v>
      </c>
      <c r="L13" s="178">
        <v>11</v>
      </c>
      <c r="M13" s="178">
        <v>12</v>
      </c>
    </row>
    <row r="14" spans="1:13">
      <c r="A14" s="178" t="s">
        <v>6</v>
      </c>
      <c r="B14" s="179">
        <v>521</v>
      </c>
      <c r="C14" s="180">
        <v>212</v>
      </c>
      <c r="D14" s="180">
        <v>177</v>
      </c>
      <c r="E14" s="180">
        <v>176</v>
      </c>
      <c r="F14" s="180">
        <v>172</v>
      </c>
      <c r="G14" s="180">
        <v>367</v>
      </c>
      <c r="H14" s="180"/>
      <c r="I14" s="180"/>
      <c r="J14" s="180"/>
      <c r="K14" s="180"/>
      <c r="L14" s="180"/>
      <c r="M14" s="181"/>
    </row>
    <row r="15" spans="1:13">
      <c r="A15" s="178" t="s">
        <v>7</v>
      </c>
      <c r="B15" s="182">
        <v>209</v>
      </c>
      <c r="C15" s="183">
        <v>212</v>
      </c>
      <c r="D15" s="183">
        <v>448</v>
      </c>
      <c r="E15" s="183">
        <v>1554</v>
      </c>
      <c r="F15" s="183">
        <v>176</v>
      </c>
      <c r="G15" s="183">
        <v>193</v>
      </c>
      <c r="H15" s="183"/>
      <c r="I15" s="183"/>
      <c r="J15" s="183"/>
      <c r="K15" s="183"/>
      <c r="L15" s="183"/>
      <c r="M15" s="184"/>
    </row>
    <row r="16" spans="1:13">
      <c r="A16" s="178" t="s">
        <v>8</v>
      </c>
      <c r="B16" s="182">
        <v>9984</v>
      </c>
      <c r="C16" s="183">
        <v>1040</v>
      </c>
      <c r="D16" s="183">
        <v>2618</v>
      </c>
      <c r="E16" s="183">
        <v>2173</v>
      </c>
      <c r="F16" s="183">
        <v>403</v>
      </c>
      <c r="G16" s="183">
        <v>444</v>
      </c>
      <c r="H16" s="183"/>
      <c r="I16" s="183"/>
      <c r="J16" s="183"/>
      <c r="K16" s="183"/>
      <c r="L16" s="183"/>
      <c r="M16" s="184"/>
    </row>
    <row r="17" spans="1:13">
      <c r="A17" s="178" t="s">
        <v>9</v>
      </c>
      <c r="B17" s="182">
        <v>214</v>
      </c>
      <c r="C17" s="183">
        <v>300</v>
      </c>
      <c r="D17" s="183">
        <v>275</v>
      </c>
      <c r="E17" s="183">
        <v>228</v>
      </c>
      <c r="F17" s="183">
        <v>428</v>
      </c>
      <c r="G17" s="183">
        <v>216</v>
      </c>
      <c r="H17" s="183"/>
      <c r="I17" s="183"/>
      <c r="J17" s="183"/>
      <c r="K17" s="183"/>
      <c r="L17" s="183"/>
      <c r="M17" s="184"/>
    </row>
    <row r="18" spans="1:13">
      <c r="A18" s="178" t="s">
        <v>10</v>
      </c>
      <c r="B18" s="182">
        <v>263</v>
      </c>
      <c r="C18" s="183">
        <v>398</v>
      </c>
      <c r="D18" s="183">
        <v>199</v>
      </c>
      <c r="E18" s="183">
        <v>235</v>
      </c>
      <c r="F18" s="183">
        <v>278</v>
      </c>
      <c r="G18" s="183">
        <v>251</v>
      </c>
      <c r="H18" s="183"/>
      <c r="I18" s="183"/>
      <c r="J18" s="183"/>
      <c r="K18" s="183"/>
      <c r="L18" s="183"/>
      <c r="M18" s="184"/>
    </row>
    <row r="19" spans="1:13">
      <c r="A19" s="178" t="s">
        <v>11</v>
      </c>
      <c r="B19" s="182">
        <v>337</v>
      </c>
      <c r="C19" s="183">
        <v>391</v>
      </c>
      <c r="D19" s="183">
        <v>448</v>
      </c>
      <c r="E19" s="183">
        <v>507</v>
      </c>
      <c r="F19" s="183">
        <v>444</v>
      </c>
      <c r="G19" s="183">
        <v>496</v>
      </c>
      <c r="H19" s="183"/>
      <c r="I19" s="183"/>
      <c r="J19" s="183"/>
      <c r="K19" s="183"/>
      <c r="L19" s="183"/>
      <c r="M19" s="184"/>
    </row>
    <row r="20" spans="1:13">
      <c r="A20" s="178" t="s">
        <v>12</v>
      </c>
      <c r="B20" s="182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4"/>
    </row>
    <row r="21" spans="1:13">
      <c r="A21" s="178" t="s">
        <v>13</v>
      </c>
      <c r="B21" s="185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7"/>
    </row>
    <row r="23" spans="1:13">
      <c r="B23" s="138" t="s">
        <v>14</v>
      </c>
      <c r="C23" s="138"/>
      <c r="D23" s="138" t="s">
        <v>15</v>
      </c>
      <c r="E23" s="138"/>
      <c r="F23" s="138" t="s">
        <v>87</v>
      </c>
      <c r="G23" s="138"/>
    </row>
    <row r="24" spans="1:13">
      <c r="B24" s="178">
        <v>1</v>
      </c>
      <c r="C24" s="178">
        <v>2</v>
      </c>
      <c r="D24" s="178">
        <v>3</v>
      </c>
      <c r="E24" s="178">
        <v>4</v>
      </c>
      <c r="F24" s="178">
        <v>5</v>
      </c>
      <c r="G24" s="178">
        <v>6</v>
      </c>
      <c r="H24" s="178">
        <v>7</v>
      </c>
      <c r="I24" s="178">
        <v>8</v>
      </c>
      <c r="J24" s="178">
        <v>9</v>
      </c>
      <c r="K24" s="178">
        <v>10</v>
      </c>
      <c r="L24" s="178">
        <v>11</v>
      </c>
      <c r="M24" s="178">
        <v>12</v>
      </c>
    </row>
    <row r="25" spans="1:13">
      <c r="A25" s="178" t="s">
        <v>6</v>
      </c>
      <c r="B25" s="158" t="s">
        <v>206</v>
      </c>
      <c r="C25" s="160"/>
      <c r="D25" s="160"/>
      <c r="E25" s="160"/>
      <c r="F25" s="160"/>
      <c r="G25" s="153"/>
      <c r="H25" s="91"/>
      <c r="I25" s="91"/>
      <c r="J25" s="91"/>
      <c r="K25" s="91"/>
      <c r="L25" s="92"/>
    </row>
    <row r="26" spans="1:13">
      <c r="A26" s="178" t="s">
        <v>7</v>
      </c>
      <c r="B26" s="158" t="s">
        <v>207</v>
      </c>
      <c r="C26" s="160"/>
      <c r="D26" s="160"/>
      <c r="E26" s="160"/>
      <c r="F26" s="160"/>
      <c r="G26" s="153"/>
      <c r="H26" s="90"/>
      <c r="I26" s="90"/>
      <c r="J26" s="90"/>
      <c r="K26" s="90"/>
      <c r="L26" s="93"/>
    </row>
    <row r="27" spans="1:13">
      <c r="A27" s="178" t="s">
        <v>8</v>
      </c>
      <c r="B27" s="158" t="s">
        <v>208</v>
      </c>
      <c r="C27" s="160"/>
      <c r="D27" s="160"/>
      <c r="E27" s="160"/>
      <c r="F27" s="160"/>
      <c r="G27" s="153"/>
      <c r="H27" s="90"/>
      <c r="I27" s="90"/>
      <c r="J27" s="90"/>
      <c r="K27" s="90"/>
      <c r="L27" s="93"/>
    </row>
    <row r="28" spans="1:13">
      <c r="A28" s="178" t="s">
        <v>9</v>
      </c>
      <c r="B28" s="158" t="s">
        <v>209</v>
      </c>
      <c r="C28" s="160"/>
      <c r="D28" s="160"/>
      <c r="E28" s="160"/>
      <c r="F28" s="160"/>
      <c r="G28" s="153"/>
      <c r="H28" s="90"/>
      <c r="I28" s="90"/>
      <c r="J28" s="90"/>
      <c r="K28" s="90"/>
      <c r="L28" s="93"/>
    </row>
    <row r="29" spans="1:13">
      <c r="A29" s="178" t="s">
        <v>10</v>
      </c>
      <c r="B29" s="158" t="s">
        <v>210</v>
      </c>
      <c r="C29" s="160"/>
      <c r="D29" s="160"/>
      <c r="E29" s="160"/>
      <c r="F29" s="160"/>
      <c r="G29" s="153"/>
      <c r="H29" s="90"/>
      <c r="I29" s="90"/>
      <c r="J29" s="90"/>
      <c r="K29" s="90"/>
      <c r="L29" s="93"/>
    </row>
    <row r="30" spans="1:13">
      <c r="A30" s="178" t="s">
        <v>11</v>
      </c>
      <c r="B30" s="138" t="s">
        <v>16</v>
      </c>
      <c r="C30" s="138"/>
      <c r="D30" s="138"/>
      <c r="E30" s="138" t="s">
        <v>25</v>
      </c>
      <c r="F30" s="138"/>
      <c r="G30" s="138"/>
      <c r="H30" s="90"/>
      <c r="I30" s="90"/>
      <c r="J30" s="90"/>
      <c r="K30" s="90"/>
      <c r="L30" s="93"/>
    </row>
    <row r="31" spans="1:13">
      <c r="A31" s="178" t="s">
        <v>12</v>
      </c>
      <c r="B31" s="59"/>
      <c r="C31" s="90"/>
      <c r="D31" s="90"/>
      <c r="E31" s="90"/>
      <c r="F31" s="90"/>
      <c r="G31" s="90"/>
      <c r="H31" s="90"/>
      <c r="I31" s="90"/>
      <c r="J31" s="90"/>
      <c r="K31" s="90"/>
      <c r="L31" s="93"/>
    </row>
    <row r="32" spans="1:13">
      <c r="A32" s="178" t="s">
        <v>13</v>
      </c>
      <c r="B32" s="65"/>
      <c r="C32" s="94"/>
      <c r="D32" s="94"/>
      <c r="E32" s="94"/>
      <c r="F32" s="94"/>
      <c r="G32" s="94"/>
      <c r="H32" s="94"/>
      <c r="I32" s="94"/>
      <c r="J32" s="94"/>
      <c r="K32" s="94"/>
      <c r="L32" s="95"/>
    </row>
  </sheetData>
  <mergeCells count="10">
    <mergeCell ref="B28:G28"/>
    <mergeCell ref="B29:G29"/>
    <mergeCell ref="B30:D30"/>
    <mergeCell ref="E30:G30"/>
    <mergeCell ref="B23:C23"/>
    <mergeCell ref="D23:E23"/>
    <mergeCell ref="F23:G23"/>
    <mergeCell ref="B25:G25"/>
    <mergeCell ref="B26:G26"/>
    <mergeCell ref="B27:G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3:M33"/>
  <sheetViews>
    <sheetView topLeftCell="A11" workbookViewId="0">
      <selection activeCell="O25" sqref="O25"/>
    </sheetView>
  </sheetViews>
  <sheetFormatPr defaultRowHeight="15"/>
  <sheetData>
    <row r="3" spans="1:13">
      <c r="A3" s="189" t="s">
        <v>0</v>
      </c>
      <c r="B3" s="188"/>
      <c r="C3" s="188"/>
      <c r="D3" s="189" t="s">
        <v>1</v>
      </c>
      <c r="E3" s="188"/>
      <c r="F3" s="188"/>
      <c r="G3" s="188"/>
      <c r="H3" s="188"/>
      <c r="I3" s="188"/>
      <c r="J3" s="188"/>
      <c r="K3" s="189" t="s">
        <v>211</v>
      </c>
      <c r="L3" s="188"/>
      <c r="M3" s="188"/>
    </row>
    <row r="4" spans="1:13">
      <c r="A4" s="189" t="s">
        <v>2</v>
      </c>
      <c r="B4" s="188"/>
      <c r="C4" s="188"/>
      <c r="D4" s="188"/>
      <c r="E4" s="188"/>
      <c r="F4" s="188"/>
      <c r="G4" s="188"/>
      <c r="H4" s="188"/>
      <c r="I4" s="189" t="s">
        <v>195</v>
      </c>
      <c r="J4" s="188"/>
      <c r="K4" s="189" t="s">
        <v>212</v>
      </c>
      <c r="L4" s="188"/>
      <c r="M4" s="188"/>
    </row>
    <row r="5" spans="1:13">
      <c r="A5" s="189" t="s">
        <v>213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>
      <c r="A6" s="189" t="s">
        <v>86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</row>
    <row r="7" spans="1:13">
      <c r="A7" s="189" t="s">
        <v>214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</row>
    <row r="8" spans="1:13">
      <c r="A8" s="189" t="s">
        <v>4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</row>
    <row r="12" spans="1:13">
      <c r="A12" s="188"/>
      <c r="B12" s="188" t="s">
        <v>5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</row>
    <row r="13" spans="1:13">
      <c r="A13" s="188"/>
      <c r="B13" s="190">
        <v>1</v>
      </c>
      <c r="C13" s="190">
        <v>2</v>
      </c>
      <c r="D13" s="190">
        <v>3</v>
      </c>
      <c r="E13" s="190">
        <v>4</v>
      </c>
      <c r="F13" s="190">
        <v>5</v>
      </c>
      <c r="G13" s="190">
        <v>6</v>
      </c>
      <c r="H13" s="190">
        <v>7</v>
      </c>
      <c r="I13" s="190">
        <v>8</v>
      </c>
      <c r="J13" s="190">
        <v>9</v>
      </c>
      <c r="K13" s="190">
        <v>10</v>
      </c>
      <c r="L13" s="190">
        <v>11</v>
      </c>
      <c r="M13" s="190">
        <v>12</v>
      </c>
    </row>
    <row r="14" spans="1:13">
      <c r="A14" s="190" t="s">
        <v>6</v>
      </c>
      <c r="B14" s="191"/>
      <c r="C14" s="192"/>
      <c r="D14" s="192"/>
      <c r="E14" s="192"/>
      <c r="F14" s="192"/>
      <c r="G14" s="192"/>
      <c r="H14" s="192">
        <v>280</v>
      </c>
      <c r="I14" s="192">
        <v>560</v>
      </c>
      <c r="J14" s="192">
        <v>243</v>
      </c>
      <c r="K14" s="192">
        <v>244</v>
      </c>
      <c r="L14" s="192">
        <v>263</v>
      </c>
      <c r="M14" s="193">
        <v>253</v>
      </c>
    </row>
    <row r="15" spans="1:13">
      <c r="A15" s="190" t="s">
        <v>7</v>
      </c>
      <c r="B15" s="194"/>
      <c r="C15" s="195"/>
      <c r="D15" s="195"/>
      <c r="E15" s="195"/>
      <c r="F15" s="195"/>
      <c r="G15" s="195"/>
      <c r="H15" s="195">
        <v>1489</v>
      </c>
      <c r="I15" s="195">
        <v>2796</v>
      </c>
      <c r="J15" s="195">
        <v>328</v>
      </c>
      <c r="K15" s="195">
        <v>300</v>
      </c>
      <c r="L15" s="195">
        <v>280</v>
      </c>
      <c r="M15" s="196">
        <v>380</v>
      </c>
    </row>
    <row r="16" spans="1:13">
      <c r="A16" s="190" t="s">
        <v>8</v>
      </c>
      <c r="B16" s="194"/>
      <c r="C16" s="195"/>
      <c r="D16" s="195"/>
      <c r="E16" s="195"/>
      <c r="F16" s="195"/>
      <c r="G16" s="195"/>
      <c r="H16" s="195">
        <v>309</v>
      </c>
      <c r="I16" s="195">
        <v>372</v>
      </c>
      <c r="J16" s="195">
        <v>486</v>
      </c>
      <c r="K16" s="195">
        <v>312</v>
      </c>
      <c r="L16" s="195">
        <v>285</v>
      </c>
      <c r="M16" s="196">
        <v>270</v>
      </c>
    </row>
    <row r="17" spans="1:13">
      <c r="A17" s="190" t="s">
        <v>9</v>
      </c>
      <c r="B17" s="194"/>
      <c r="C17" s="195"/>
      <c r="D17" s="195"/>
      <c r="E17" s="195"/>
      <c r="F17" s="195"/>
      <c r="G17" s="195"/>
      <c r="H17" s="195">
        <v>504</v>
      </c>
      <c r="I17" s="195">
        <v>436</v>
      </c>
      <c r="J17" s="195">
        <v>706</v>
      </c>
      <c r="K17" s="195">
        <v>437</v>
      </c>
      <c r="L17" s="195">
        <v>420</v>
      </c>
      <c r="M17" s="196">
        <v>389</v>
      </c>
    </row>
    <row r="18" spans="1:13">
      <c r="A18" s="190" t="s">
        <v>10</v>
      </c>
      <c r="B18" s="194"/>
      <c r="C18" s="195"/>
      <c r="D18" s="195"/>
      <c r="E18" s="195"/>
      <c r="F18" s="195"/>
      <c r="G18" s="195"/>
      <c r="H18" s="195">
        <v>400</v>
      </c>
      <c r="I18" s="195">
        <v>498</v>
      </c>
      <c r="J18" s="195">
        <v>390</v>
      </c>
      <c r="K18" s="195">
        <v>545</v>
      </c>
      <c r="L18" s="195">
        <v>438</v>
      </c>
      <c r="M18" s="196">
        <v>410</v>
      </c>
    </row>
    <row r="19" spans="1:13">
      <c r="A19" s="190" t="s">
        <v>11</v>
      </c>
      <c r="B19" s="194"/>
      <c r="C19" s="195"/>
      <c r="D19" s="195"/>
      <c r="E19" s="195"/>
      <c r="F19" s="195"/>
      <c r="G19" s="195"/>
      <c r="H19" s="195">
        <v>284</v>
      </c>
      <c r="I19" s="195">
        <v>310</v>
      </c>
      <c r="J19" s="195">
        <v>292</v>
      </c>
      <c r="K19" s="195">
        <v>330</v>
      </c>
      <c r="L19" s="195">
        <v>318</v>
      </c>
      <c r="M19" s="196">
        <v>368</v>
      </c>
    </row>
    <row r="20" spans="1:13">
      <c r="A20" s="190" t="s">
        <v>12</v>
      </c>
      <c r="B20" s="194"/>
      <c r="C20" s="195"/>
      <c r="D20" s="195"/>
      <c r="E20" s="195"/>
      <c r="F20" s="195"/>
      <c r="G20" s="195"/>
      <c r="H20" s="195">
        <v>529</v>
      </c>
      <c r="I20" s="195">
        <v>618</v>
      </c>
      <c r="J20" s="195">
        <v>319</v>
      </c>
      <c r="K20" s="195">
        <v>426</v>
      </c>
      <c r="L20" s="195">
        <v>282</v>
      </c>
      <c r="M20" s="196">
        <v>310</v>
      </c>
    </row>
    <row r="21" spans="1:13">
      <c r="A21" s="190" t="s">
        <v>13</v>
      </c>
      <c r="B21" s="197">
        <v>305</v>
      </c>
      <c r="C21" s="198">
        <v>341</v>
      </c>
      <c r="D21" s="198">
        <v>533</v>
      </c>
      <c r="E21" s="198">
        <v>274</v>
      </c>
      <c r="F21" s="198">
        <v>477</v>
      </c>
      <c r="G21" s="198">
        <v>329</v>
      </c>
      <c r="H21" s="198">
        <v>2209</v>
      </c>
      <c r="I21" s="198">
        <v>2185</v>
      </c>
      <c r="J21" s="198">
        <v>395</v>
      </c>
      <c r="K21" s="198">
        <v>408</v>
      </c>
      <c r="L21" s="198">
        <v>658</v>
      </c>
      <c r="M21" s="199">
        <v>335</v>
      </c>
    </row>
    <row r="24" spans="1:13">
      <c r="H24" s="138" t="s">
        <v>14</v>
      </c>
      <c r="I24" s="138"/>
      <c r="J24" s="138" t="s">
        <v>15</v>
      </c>
      <c r="K24" s="138"/>
      <c r="L24" s="138" t="s">
        <v>87</v>
      </c>
      <c r="M24" s="138"/>
    </row>
    <row r="25" spans="1:13">
      <c r="B25" s="190">
        <v>1</v>
      </c>
      <c r="C25" s="190">
        <v>2</v>
      </c>
      <c r="D25" s="190">
        <v>3</v>
      </c>
      <c r="E25" s="190">
        <v>4</v>
      </c>
      <c r="F25" s="190">
        <v>5</v>
      </c>
      <c r="G25" s="190">
        <v>6</v>
      </c>
      <c r="H25" s="190">
        <v>7</v>
      </c>
      <c r="I25" s="190">
        <v>8</v>
      </c>
      <c r="J25" s="190">
        <v>9</v>
      </c>
      <c r="K25" s="190">
        <v>10</v>
      </c>
      <c r="L25" s="190">
        <v>11</v>
      </c>
      <c r="M25" s="190">
        <v>12</v>
      </c>
    </row>
    <row r="26" spans="1:13">
      <c r="A26" s="190" t="s">
        <v>6</v>
      </c>
      <c r="B26" s="61"/>
      <c r="C26" s="91"/>
      <c r="D26" s="91"/>
      <c r="E26" s="91"/>
      <c r="F26" s="91"/>
      <c r="G26" s="91"/>
      <c r="H26" s="158" t="s">
        <v>215</v>
      </c>
      <c r="I26" s="160"/>
      <c r="J26" s="160"/>
      <c r="K26" s="160"/>
      <c r="L26" s="160"/>
      <c r="M26" s="153"/>
    </row>
    <row r="27" spans="1:13">
      <c r="A27" s="190" t="s">
        <v>7</v>
      </c>
      <c r="B27" s="59"/>
      <c r="C27" s="90"/>
      <c r="D27" s="90"/>
      <c r="E27" s="90"/>
      <c r="F27" s="90"/>
      <c r="G27" s="90"/>
      <c r="H27" s="158" t="s">
        <v>216</v>
      </c>
      <c r="I27" s="160"/>
      <c r="J27" s="160"/>
      <c r="K27" s="160"/>
      <c r="L27" s="160"/>
      <c r="M27" s="153"/>
    </row>
    <row r="28" spans="1:13">
      <c r="A28" s="190" t="s">
        <v>8</v>
      </c>
      <c r="B28" s="59"/>
      <c r="C28" s="90"/>
      <c r="D28" s="90"/>
      <c r="E28" s="90"/>
      <c r="F28" s="90"/>
      <c r="G28" s="90"/>
      <c r="H28" s="158" t="s">
        <v>217</v>
      </c>
      <c r="I28" s="160"/>
      <c r="J28" s="160"/>
      <c r="K28" s="160"/>
      <c r="L28" s="160"/>
      <c r="M28" s="153"/>
    </row>
    <row r="29" spans="1:13">
      <c r="A29" s="190" t="s">
        <v>9</v>
      </c>
      <c r="B29" s="59"/>
      <c r="C29" s="90"/>
      <c r="D29" s="90"/>
      <c r="E29" s="90"/>
      <c r="F29" s="90"/>
      <c r="G29" s="90"/>
      <c r="H29" s="158" t="s">
        <v>218</v>
      </c>
      <c r="I29" s="160"/>
      <c r="J29" s="160"/>
      <c r="K29" s="160"/>
      <c r="L29" s="160"/>
      <c r="M29" s="153"/>
    </row>
    <row r="30" spans="1:13">
      <c r="A30" s="190" t="s">
        <v>10</v>
      </c>
      <c r="B30" s="59"/>
      <c r="C30" s="90"/>
      <c r="D30" s="90"/>
      <c r="E30" s="90"/>
      <c r="F30" s="90"/>
      <c r="G30" s="90"/>
      <c r="H30" s="158" t="s">
        <v>219</v>
      </c>
      <c r="I30" s="160"/>
      <c r="J30" s="160"/>
      <c r="K30" s="160"/>
      <c r="L30" s="160"/>
      <c r="M30" s="153"/>
    </row>
    <row r="31" spans="1:13">
      <c r="A31" s="190" t="s">
        <v>11</v>
      </c>
      <c r="B31" s="59"/>
      <c r="C31" s="90"/>
      <c r="D31" s="90"/>
      <c r="E31" s="90"/>
      <c r="F31" s="90"/>
      <c r="G31" s="90"/>
      <c r="H31" s="158" t="s">
        <v>220</v>
      </c>
      <c r="I31" s="160"/>
      <c r="J31" s="160"/>
      <c r="K31" s="160"/>
      <c r="L31" s="160"/>
      <c r="M31" s="153"/>
    </row>
    <row r="32" spans="1:13">
      <c r="A32" s="190" t="s">
        <v>12</v>
      </c>
      <c r="B32" s="59"/>
      <c r="C32" s="90"/>
      <c r="D32" s="90"/>
      <c r="E32" s="90"/>
      <c r="F32" s="90"/>
      <c r="G32" s="90"/>
      <c r="H32" s="158" t="s">
        <v>221</v>
      </c>
      <c r="I32" s="160"/>
      <c r="J32" s="160"/>
      <c r="K32" s="160"/>
      <c r="L32" s="160"/>
      <c r="M32" s="153"/>
    </row>
    <row r="33" spans="1:13">
      <c r="A33" s="190" t="s">
        <v>13</v>
      </c>
      <c r="B33" s="138" t="s">
        <v>16</v>
      </c>
      <c r="C33" s="138"/>
      <c r="D33" s="138"/>
      <c r="E33" s="138" t="s">
        <v>25</v>
      </c>
      <c r="F33" s="138"/>
      <c r="G33" s="138"/>
      <c r="H33" s="158" t="s">
        <v>222</v>
      </c>
      <c r="I33" s="160"/>
      <c r="J33" s="160"/>
      <c r="K33" s="160"/>
      <c r="L33" s="160"/>
      <c r="M33" s="153"/>
    </row>
  </sheetData>
  <mergeCells count="13">
    <mergeCell ref="H31:M31"/>
    <mergeCell ref="H32:M32"/>
    <mergeCell ref="H33:M33"/>
    <mergeCell ref="H24:I24"/>
    <mergeCell ref="J24:K24"/>
    <mergeCell ref="L24:M24"/>
    <mergeCell ref="B33:D33"/>
    <mergeCell ref="E33:G33"/>
    <mergeCell ref="H26:M26"/>
    <mergeCell ref="H27:M27"/>
    <mergeCell ref="H28:M28"/>
    <mergeCell ref="H29:M29"/>
    <mergeCell ref="H30:M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3:M21"/>
  <sheetViews>
    <sheetView workbookViewId="0">
      <selection activeCell="J7" sqref="J7"/>
    </sheetView>
  </sheetViews>
  <sheetFormatPr defaultRowHeight="15"/>
  <sheetData>
    <row r="3" spans="1:13">
      <c r="A3" s="201" t="s">
        <v>0</v>
      </c>
      <c r="B3" s="200"/>
      <c r="C3" s="200"/>
      <c r="D3" s="201" t="s">
        <v>1</v>
      </c>
      <c r="E3" s="200"/>
      <c r="F3" s="200"/>
      <c r="G3" s="200"/>
      <c r="H3" s="200"/>
      <c r="I3" s="200"/>
      <c r="J3" s="200"/>
      <c r="K3" s="201" t="s">
        <v>223</v>
      </c>
      <c r="L3" s="200"/>
      <c r="M3" s="200"/>
    </row>
    <row r="4" spans="1:13">
      <c r="A4" s="201" t="s">
        <v>2</v>
      </c>
      <c r="B4" s="200"/>
      <c r="C4" s="200"/>
      <c r="D4" s="200"/>
      <c r="E4" s="200"/>
      <c r="F4" s="200"/>
      <c r="G4" s="200"/>
      <c r="H4" s="200"/>
      <c r="I4" s="201" t="s">
        <v>224</v>
      </c>
      <c r="J4" s="200"/>
      <c r="K4" s="201" t="s">
        <v>225</v>
      </c>
      <c r="L4" s="200"/>
      <c r="M4" s="200"/>
    </row>
    <row r="5" spans="1:13">
      <c r="A5" s="201" t="s">
        <v>226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6" spans="1:13">
      <c r="A6" s="201" t="s">
        <v>86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</row>
    <row r="7" spans="1:13">
      <c r="A7" s="201" t="s">
        <v>227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>
      <c r="A8" s="201" t="s">
        <v>4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</row>
    <row r="12" spans="1:13">
      <c r="A12" s="200"/>
      <c r="B12" s="200" t="s">
        <v>5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</row>
    <row r="13" spans="1:13">
      <c r="A13" s="200"/>
      <c r="B13" s="202">
        <v>1</v>
      </c>
      <c r="C13" s="202">
        <v>2</v>
      </c>
      <c r="D13" s="202">
        <v>3</v>
      </c>
      <c r="E13" s="202">
        <v>4</v>
      </c>
      <c r="F13" s="202">
        <v>5</v>
      </c>
      <c r="G13" s="202">
        <v>6</v>
      </c>
      <c r="H13" s="202">
        <v>7</v>
      </c>
      <c r="I13" s="202">
        <v>8</v>
      </c>
      <c r="J13" s="202">
        <v>9</v>
      </c>
      <c r="K13" s="202">
        <v>10</v>
      </c>
      <c r="L13" s="202">
        <v>11</v>
      </c>
      <c r="M13" s="202">
        <v>12</v>
      </c>
    </row>
    <row r="14" spans="1:13">
      <c r="A14" s="202" t="s">
        <v>6</v>
      </c>
      <c r="B14" s="203">
        <v>255</v>
      </c>
      <c r="C14" s="204">
        <v>245</v>
      </c>
      <c r="D14" s="204">
        <v>383</v>
      </c>
      <c r="E14" s="204">
        <v>346</v>
      </c>
      <c r="F14" s="204">
        <v>219</v>
      </c>
      <c r="G14" s="204">
        <v>302</v>
      </c>
      <c r="H14" s="204">
        <v>241</v>
      </c>
      <c r="I14" s="204">
        <v>351</v>
      </c>
      <c r="J14" s="204">
        <v>271</v>
      </c>
      <c r="K14" s="204"/>
      <c r="L14" s="204"/>
      <c r="M14" s="205"/>
    </row>
    <row r="15" spans="1:13">
      <c r="A15" s="202" t="s">
        <v>7</v>
      </c>
      <c r="B15" s="206">
        <v>3483</v>
      </c>
      <c r="C15" s="207">
        <v>3786</v>
      </c>
      <c r="D15" s="207">
        <v>1317</v>
      </c>
      <c r="E15" s="207">
        <v>1635</v>
      </c>
      <c r="F15" s="207">
        <v>272</v>
      </c>
      <c r="G15" s="207">
        <v>330</v>
      </c>
      <c r="H15" s="207">
        <v>331</v>
      </c>
      <c r="I15" s="207">
        <v>267</v>
      </c>
      <c r="J15" s="207">
        <v>1001</v>
      </c>
      <c r="K15" s="207"/>
      <c r="L15" s="207"/>
      <c r="M15" s="208"/>
    </row>
    <row r="16" spans="1:13">
      <c r="A16" s="202" t="s">
        <v>8</v>
      </c>
      <c r="B16" s="206">
        <v>9882</v>
      </c>
      <c r="C16" s="207">
        <v>8820</v>
      </c>
      <c r="D16" s="207">
        <v>4330</v>
      </c>
      <c r="E16" s="207">
        <v>3902</v>
      </c>
      <c r="F16" s="207">
        <v>402</v>
      </c>
      <c r="G16" s="207">
        <v>256</v>
      </c>
      <c r="H16" s="207"/>
      <c r="I16" s="207"/>
      <c r="J16" s="207"/>
      <c r="K16" s="207"/>
      <c r="L16" s="207"/>
      <c r="M16" s="208"/>
    </row>
    <row r="17" spans="1:13">
      <c r="A17" s="202" t="s">
        <v>9</v>
      </c>
      <c r="B17" s="206">
        <v>1503</v>
      </c>
      <c r="C17" s="207">
        <v>1617</v>
      </c>
      <c r="D17" s="207">
        <v>376</v>
      </c>
      <c r="E17" s="207">
        <v>265</v>
      </c>
      <c r="F17" s="207">
        <v>423</v>
      </c>
      <c r="G17" s="207">
        <v>335</v>
      </c>
      <c r="H17" s="207"/>
      <c r="I17" s="207"/>
      <c r="J17" s="207"/>
      <c r="K17" s="207"/>
      <c r="L17" s="207"/>
      <c r="M17" s="208"/>
    </row>
    <row r="18" spans="1:13">
      <c r="A18" s="202" t="s">
        <v>10</v>
      </c>
      <c r="B18" s="206">
        <v>11775</v>
      </c>
      <c r="C18" s="207">
        <v>10841</v>
      </c>
      <c r="D18" s="207">
        <v>1475</v>
      </c>
      <c r="E18" s="207">
        <v>1765</v>
      </c>
      <c r="F18" s="207">
        <v>516</v>
      </c>
      <c r="G18" s="207">
        <v>361</v>
      </c>
      <c r="H18" s="207"/>
      <c r="I18" s="207"/>
      <c r="J18" s="207"/>
      <c r="K18" s="207"/>
      <c r="L18" s="207"/>
      <c r="M18" s="208"/>
    </row>
    <row r="19" spans="1:13">
      <c r="A19" s="202" t="s">
        <v>11</v>
      </c>
      <c r="B19" s="206">
        <v>7331</v>
      </c>
      <c r="C19" s="207">
        <v>7186</v>
      </c>
      <c r="D19" s="207">
        <v>3109</v>
      </c>
      <c r="E19" s="207">
        <v>3284</v>
      </c>
      <c r="F19" s="207">
        <v>428</v>
      </c>
      <c r="G19" s="207">
        <v>261</v>
      </c>
      <c r="H19" s="207"/>
      <c r="I19" s="207"/>
      <c r="J19" s="207"/>
      <c r="K19" s="207"/>
      <c r="L19" s="207"/>
      <c r="M19" s="208"/>
    </row>
    <row r="20" spans="1:13">
      <c r="A20" s="202" t="s">
        <v>12</v>
      </c>
      <c r="B20" s="206">
        <v>394</v>
      </c>
      <c r="C20" s="207">
        <v>281</v>
      </c>
      <c r="D20" s="207">
        <v>274</v>
      </c>
      <c r="E20" s="207">
        <v>334</v>
      </c>
      <c r="F20" s="207">
        <v>305</v>
      </c>
      <c r="G20" s="207">
        <v>247</v>
      </c>
      <c r="H20" s="207"/>
      <c r="I20" s="207"/>
      <c r="J20" s="207"/>
      <c r="K20" s="207"/>
      <c r="L20" s="207"/>
      <c r="M20" s="208"/>
    </row>
    <row r="21" spans="1:13">
      <c r="A21" s="202" t="s">
        <v>13</v>
      </c>
      <c r="B21" s="209">
        <v>1817</v>
      </c>
      <c r="C21" s="210">
        <v>1797</v>
      </c>
      <c r="D21" s="210">
        <v>2290</v>
      </c>
      <c r="E21" s="210">
        <v>2414</v>
      </c>
      <c r="F21" s="210">
        <v>447</v>
      </c>
      <c r="G21" s="210">
        <v>308</v>
      </c>
      <c r="H21" s="210"/>
      <c r="I21" s="210"/>
      <c r="J21" s="210"/>
      <c r="K21" s="210"/>
      <c r="L21" s="210"/>
      <c r="M21" s="21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N32"/>
  <sheetViews>
    <sheetView topLeftCell="A10" workbookViewId="0">
      <selection activeCell="H23" sqref="H23:K23"/>
    </sheetView>
  </sheetViews>
  <sheetFormatPr defaultRowHeight="15"/>
  <cols>
    <col min="1" max="1" width="4.28515625" customWidth="1"/>
  </cols>
  <sheetData>
    <row r="3" spans="1:13">
      <c r="A3" s="1" t="s">
        <v>0</v>
      </c>
      <c r="D3" s="1" t="s">
        <v>1</v>
      </c>
      <c r="K3" s="1" t="s">
        <v>72</v>
      </c>
    </row>
    <row r="4" spans="1:13">
      <c r="A4" s="1" t="s">
        <v>2</v>
      </c>
      <c r="I4" s="1" t="s">
        <v>73</v>
      </c>
      <c r="K4" s="1" t="s">
        <v>74</v>
      </c>
    </row>
    <row r="5" spans="1:13">
      <c r="A5" s="1" t="s">
        <v>75</v>
      </c>
    </row>
    <row r="6" spans="1:13">
      <c r="A6" s="1" t="s">
        <v>76</v>
      </c>
    </row>
    <row r="7" spans="1:13">
      <c r="A7" s="1" t="s">
        <v>77</v>
      </c>
    </row>
    <row r="8" spans="1:13">
      <c r="A8" s="1" t="s">
        <v>4</v>
      </c>
    </row>
    <row r="12" spans="1:13">
      <c r="B12" t="s">
        <v>5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6</v>
      </c>
      <c r="B14" s="3"/>
      <c r="C14" s="4"/>
      <c r="D14" s="4"/>
      <c r="E14" s="4"/>
      <c r="F14" s="4"/>
      <c r="G14" s="4"/>
      <c r="H14" s="4">
        <v>3737</v>
      </c>
      <c r="I14" s="4">
        <v>5593</v>
      </c>
      <c r="J14" s="4">
        <v>2066</v>
      </c>
      <c r="K14" s="4">
        <v>3094</v>
      </c>
      <c r="L14" s="4">
        <v>288</v>
      </c>
      <c r="M14" s="5">
        <v>366</v>
      </c>
    </row>
    <row r="15" spans="1:13">
      <c r="A15" s="2" t="s">
        <v>7</v>
      </c>
      <c r="B15" s="6"/>
      <c r="C15" s="7"/>
      <c r="D15" s="7"/>
      <c r="E15" s="7"/>
      <c r="F15" s="7"/>
      <c r="G15" s="7"/>
      <c r="H15" s="7">
        <v>479</v>
      </c>
      <c r="I15" s="7">
        <v>404</v>
      </c>
      <c r="J15" s="7">
        <v>564</v>
      </c>
      <c r="K15" s="7">
        <v>370</v>
      </c>
      <c r="L15" s="7">
        <v>721</v>
      </c>
      <c r="M15" s="8">
        <v>435</v>
      </c>
    </row>
    <row r="16" spans="1:13">
      <c r="A16" s="2" t="s">
        <v>8</v>
      </c>
      <c r="B16" s="6"/>
      <c r="C16" s="7"/>
      <c r="D16" s="7"/>
      <c r="E16" s="7"/>
      <c r="F16" s="7"/>
      <c r="G16" s="7"/>
      <c r="H16" s="7">
        <v>610</v>
      </c>
      <c r="I16" s="7">
        <v>635</v>
      </c>
      <c r="J16" s="7">
        <v>733</v>
      </c>
      <c r="K16" s="7">
        <v>609</v>
      </c>
      <c r="L16" s="7"/>
      <c r="M16" s="8"/>
    </row>
    <row r="17" spans="1:14">
      <c r="A17" s="2" t="s">
        <v>9</v>
      </c>
      <c r="B17" s="6"/>
      <c r="C17" s="7"/>
      <c r="D17" s="7"/>
      <c r="E17" s="7"/>
      <c r="F17" s="7"/>
      <c r="G17" s="7"/>
      <c r="H17" s="7">
        <v>715</v>
      </c>
      <c r="I17" s="7">
        <v>627</v>
      </c>
      <c r="J17" s="7">
        <v>862</v>
      </c>
      <c r="K17" s="7">
        <v>1238</v>
      </c>
      <c r="L17" s="7"/>
      <c r="M17" s="8"/>
    </row>
    <row r="18" spans="1:14">
      <c r="A18" s="2" t="s">
        <v>10</v>
      </c>
      <c r="B18" s="6"/>
      <c r="C18" s="7"/>
      <c r="D18" s="7"/>
      <c r="E18" s="7"/>
      <c r="F18" s="7"/>
      <c r="G18" s="7"/>
      <c r="H18" s="7">
        <v>547</v>
      </c>
      <c r="I18" s="7">
        <v>513</v>
      </c>
      <c r="J18" s="7">
        <v>792</v>
      </c>
      <c r="K18" s="7">
        <v>515</v>
      </c>
      <c r="L18" s="7"/>
      <c r="M18" s="8"/>
    </row>
    <row r="19" spans="1:14">
      <c r="A19" s="2" t="s">
        <v>11</v>
      </c>
      <c r="B19" s="6"/>
      <c r="C19" s="7"/>
      <c r="D19" s="7"/>
      <c r="E19" s="7"/>
      <c r="F19" s="7"/>
      <c r="G19" s="7"/>
      <c r="H19" s="7">
        <v>944</v>
      </c>
      <c r="I19" s="7">
        <v>857</v>
      </c>
      <c r="J19" s="7">
        <v>550</v>
      </c>
      <c r="K19" s="7">
        <v>488</v>
      </c>
      <c r="L19" s="7"/>
      <c r="M19" s="8"/>
    </row>
    <row r="20" spans="1:14">
      <c r="A20" s="2" t="s">
        <v>12</v>
      </c>
      <c r="B20" s="6"/>
      <c r="C20" s="7"/>
      <c r="D20" s="7"/>
      <c r="E20" s="7"/>
      <c r="F20" s="7"/>
      <c r="G20" s="7"/>
      <c r="H20" s="7">
        <v>1087</v>
      </c>
      <c r="I20" s="7">
        <v>783</v>
      </c>
      <c r="J20" s="7">
        <v>827</v>
      </c>
      <c r="K20" s="7">
        <v>1132</v>
      </c>
      <c r="L20" s="7"/>
      <c r="M20" s="8"/>
    </row>
    <row r="21" spans="1:14">
      <c r="A21" s="2" t="s">
        <v>13</v>
      </c>
      <c r="B21" s="9"/>
      <c r="C21" s="10"/>
      <c r="D21" s="10"/>
      <c r="E21" s="10"/>
      <c r="F21" s="10"/>
      <c r="G21" s="10"/>
      <c r="H21" s="10">
        <v>574</v>
      </c>
      <c r="I21" s="10">
        <v>1007</v>
      </c>
      <c r="J21" s="10">
        <v>560</v>
      </c>
      <c r="K21" s="10">
        <v>733</v>
      </c>
      <c r="L21" s="10"/>
      <c r="M21" s="11"/>
    </row>
    <row r="23" spans="1:14">
      <c r="H23" s="138" t="s">
        <v>14</v>
      </c>
      <c r="I23" s="138"/>
      <c r="J23" s="138" t="s">
        <v>15</v>
      </c>
      <c r="K23" s="138"/>
    </row>
    <row r="24" spans="1:14" ht="15.75" thickBot="1"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4">
      <c r="G25" s="16" t="s">
        <v>6</v>
      </c>
      <c r="H25" s="142" t="s">
        <v>78</v>
      </c>
      <c r="I25" s="141"/>
      <c r="J25" s="141"/>
      <c r="K25" s="141"/>
      <c r="L25" s="141" t="s">
        <v>25</v>
      </c>
      <c r="M25" s="143"/>
      <c r="N25" s="17"/>
    </row>
    <row r="26" spans="1:14">
      <c r="G26" s="16" t="s">
        <v>7</v>
      </c>
      <c r="H26" s="137" t="s">
        <v>79</v>
      </c>
      <c r="I26" s="138"/>
      <c r="J26" s="138"/>
      <c r="K26" s="138"/>
      <c r="L26" s="138" t="s">
        <v>16</v>
      </c>
      <c r="M26" s="144"/>
      <c r="N26" s="17"/>
    </row>
    <row r="27" spans="1:14">
      <c r="G27" s="16" t="s">
        <v>8</v>
      </c>
      <c r="H27" s="137" t="s">
        <v>80</v>
      </c>
      <c r="I27" s="138"/>
      <c r="J27" s="138"/>
      <c r="K27" s="138"/>
      <c r="L27" s="12"/>
      <c r="M27" s="13"/>
    </row>
    <row r="28" spans="1:14">
      <c r="G28" s="16" t="s">
        <v>9</v>
      </c>
      <c r="H28" s="137" t="s">
        <v>81</v>
      </c>
      <c r="I28" s="138"/>
      <c r="J28" s="138"/>
      <c r="K28" s="138"/>
      <c r="L28" s="12"/>
      <c r="M28" s="13"/>
    </row>
    <row r="29" spans="1:14">
      <c r="G29" s="16" t="s">
        <v>10</v>
      </c>
      <c r="H29" s="137" t="s">
        <v>82</v>
      </c>
      <c r="I29" s="138"/>
      <c r="J29" s="138"/>
      <c r="K29" s="138"/>
      <c r="L29" s="12"/>
      <c r="M29" s="13"/>
    </row>
    <row r="30" spans="1:14">
      <c r="G30" s="16" t="s">
        <v>11</v>
      </c>
      <c r="H30" s="137" t="s">
        <v>83</v>
      </c>
      <c r="I30" s="138"/>
      <c r="J30" s="138"/>
      <c r="K30" s="138"/>
      <c r="L30" s="12"/>
      <c r="M30" s="13"/>
    </row>
    <row r="31" spans="1:14">
      <c r="G31" s="16" t="s">
        <v>12</v>
      </c>
      <c r="H31" s="137" t="s">
        <v>84</v>
      </c>
      <c r="I31" s="138"/>
      <c r="J31" s="138"/>
      <c r="K31" s="138"/>
      <c r="L31" s="12"/>
      <c r="M31" s="13"/>
    </row>
    <row r="32" spans="1:14" ht="15.75" thickBot="1">
      <c r="G32" s="16" t="s">
        <v>13</v>
      </c>
      <c r="H32" s="139" t="s">
        <v>85</v>
      </c>
      <c r="I32" s="140"/>
      <c r="J32" s="140"/>
      <c r="K32" s="140"/>
      <c r="L32" s="14"/>
      <c r="M32" s="15"/>
    </row>
  </sheetData>
  <mergeCells count="12">
    <mergeCell ref="L25:M25"/>
    <mergeCell ref="H26:K26"/>
    <mergeCell ref="L26:M26"/>
    <mergeCell ref="H27:K27"/>
    <mergeCell ref="H28:K28"/>
    <mergeCell ref="H29:K29"/>
    <mergeCell ref="H30:K30"/>
    <mergeCell ref="H31:K31"/>
    <mergeCell ref="H32:K32"/>
    <mergeCell ref="H23:I23"/>
    <mergeCell ref="J23:K23"/>
    <mergeCell ref="H25:K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M33"/>
  <sheetViews>
    <sheetView workbookViewId="0">
      <selection activeCell="L24" sqref="L24"/>
    </sheetView>
  </sheetViews>
  <sheetFormatPr defaultRowHeight="15"/>
  <cols>
    <col min="1" max="1" width="9" style="21" customWidth="1"/>
    <col min="2" max="5" width="9.140625" style="21"/>
    <col min="6" max="6" width="20.5703125" style="21" bestFit="1" customWidth="1"/>
    <col min="7" max="16384" width="9.140625" style="21"/>
  </cols>
  <sheetData>
    <row r="3" spans="1:13">
      <c r="A3" s="22" t="s">
        <v>0</v>
      </c>
      <c r="D3" s="22" t="s">
        <v>1</v>
      </c>
      <c r="K3" s="22" t="s">
        <v>88</v>
      </c>
    </row>
    <row r="4" spans="1:13">
      <c r="A4" s="22" t="s">
        <v>2</v>
      </c>
      <c r="I4" s="22" t="s">
        <v>89</v>
      </c>
      <c r="K4" s="22" t="s">
        <v>90</v>
      </c>
    </row>
    <row r="5" spans="1:13">
      <c r="A5" s="22" t="s">
        <v>91</v>
      </c>
    </row>
    <row r="6" spans="1:13">
      <c r="A6" s="22" t="s">
        <v>54</v>
      </c>
    </row>
    <row r="7" spans="1:13">
      <c r="A7" s="22" t="s">
        <v>92</v>
      </c>
    </row>
    <row r="8" spans="1:13">
      <c r="A8" s="22" t="s">
        <v>4</v>
      </c>
    </row>
    <row r="12" spans="1:13">
      <c r="B12" s="21" t="s">
        <v>93</v>
      </c>
    </row>
    <row r="13" spans="1:13">
      <c r="B13" s="23">
        <v>1</v>
      </c>
      <c r="C13" s="23">
        <v>2</v>
      </c>
      <c r="D13" s="23">
        <v>3</v>
      </c>
      <c r="E13" s="23">
        <v>4</v>
      </c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3">
      <c r="A14" s="23" t="s">
        <v>6</v>
      </c>
      <c r="B14" s="24">
        <v>27335</v>
      </c>
      <c r="C14" s="25">
        <v>27335</v>
      </c>
      <c r="D14" s="25">
        <v>3907</v>
      </c>
      <c r="E14" s="25">
        <v>3907</v>
      </c>
      <c r="F14" s="25">
        <v>1584</v>
      </c>
      <c r="G14" s="25">
        <v>1584</v>
      </c>
      <c r="H14" s="25"/>
      <c r="I14" s="25"/>
      <c r="J14" s="25"/>
      <c r="K14" s="25"/>
      <c r="L14" s="25"/>
      <c r="M14" s="26"/>
    </row>
    <row r="15" spans="1:13">
      <c r="A15" s="23" t="s">
        <v>7</v>
      </c>
      <c r="B15" s="27">
        <v>2206</v>
      </c>
      <c r="C15" s="28">
        <v>2206</v>
      </c>
      <c r="D15" s="28">
        <v>954</v>
      </c>
      <c r="E15" s="28">
        <v>954</v>
      </c>
      <c r="F15" s="28">
        <v>2902</v>
      </c>
      <c r="G15" s="28">
        <v>2902</v>
      </c>
      <c r="H15" s="28"/>
      <c r="I15" s="28"/>
      <c r="J15" s="28"/>
      <c r="K15" s="28"/>
      <c r="L15" s="28"/>
      <c r="M15" s="29"/>
    </row>
    <row r="16" spans="1:13">
      <c r="A16" s="23" t="s">
        <v>8</v>
      </c>
      <c r="B16" s="27">
        <v>11212</v>
      </c>
      <c r="C16" s="28">
        <v>11212</v>
      </c>
      <c r="D16" s="28">
        <v>5506</v>
      </c>
      <c r="E16" s="28">
        <v>5506</v>
      </c>
      <c r="F16" s="28"/>
      <c r="G16" s="28"/>
      <c r="H16" s="28"/>
      <c r="I16" s="28"/>
      <c r="J16" s="28"/>
      <c r="K16" s="28"/>
      <c r="L16" s="28"/>
      <c r="M16" s="29"/>
    </row>
    <row r="17" spans="1:13">
      <c r="A17" s="23" t="s">
        <v>9</v>
      </c>
      <c r="B17" s="27">
        <v>29915</v>
      </c>
      <c r="C17" s="28">
        <v>29915</v>
      </c>
      <c r="D17" s="28">
        <v>2657</v>
      </c>
      <c r="E17" s="28">
        <v>2657</v>
      </c>
      <c r="F17" s="28"/>
      <c r="G17" s="28"/>
      <c r="H17" s="28"/>
      <c r="I17" s="28"/>
      <c r="J17" s="28"/>
      <c r="K17" s="28"/>
      <c r="L17" s="28"/>
      <c r="M17" s="29"/>
    </row>
    <row r="18" spans="1:13">
      <c r="A18" s="23" t="s">
        <v>10</v>
      </c>
      <c r="B18" s="27">
        <v>719</v>
      </c>
      <c r="C18" s="28">
        <v>719</v>
      </c>
      <c r="D18" s="28">
        <v>1600</v>
      </c>
      <c r="E18" s="28">
        <v>1600</v>
      </c>
      <c r="F18" s="28"/>
      <c r="G18" s="28"/>
      <c r="H18" s="28"/>
      <c r="I18" s="28"/>
      <c r="J18" s="28"/>
      <c r="K18" s="28"/>
      <c r="L18" s="28"/>
      <c r="M18" s="29"/>
    </row>
    <row r="19" spans="1:13">
      <c r="A19" s="23" t="s">
        <v>11</v>
      </c>
      <c r="B19" s="27">
        <v>18005</v>
      </c>
      <c r="C19" s="28">
        <v>18005</v>
      </c>
      <c r="D19" s="28">
        <v>3853</v>
      </c>
      <c r="E19" s="28">
        <v>3853</v>
      </c>
      <c r="F19" s="28"/>
      <c r="G19" s="28"/>
      <c r="H19" s="28"/>
      <c r="I19" s="28"/>
      <c r="J19" s="28"/>
      <c r="K19" s="28"/>
      <c r="L19" s="28"/>
      <c r="M19" s="29"/>
    </row>
    <row r="20" spans="1:13">
      <c r="A20" s="23" t="s">
        <v>12</v>
      </c>
      <c r="B20" s="27">
        <v>29811</v>
      </c>
      <c r="C20" s="28">
        <v>29811</v>
      </c>
      <c r="D20" s="28">
        <v>775</v>
      </c>
      <c r="E20" s="28">
        <v>775</v>
      </c>
      <c r="F20" s="28"/>
      <c r="G20" s="28"/>
      <c r="H20" s="28"/>
      <c r="I20" s="28"/>
      <c r="J20" s="28"/>
      <c r="K20" s="28"/>
      <c r="L20" s="28"/>
      <c r="M20" s="29"/>
    </row>
    <row r="21" spans="1:13">
      <c r="A21" s="23" t="s">
        <v>13</v>
      </c>
      <c r="B21" s="30">
        <v>1001</v>
      </c>
      <c r="C21" s="31">
        <v>1001</v>
      </c>
      <c r="D21" s="31">
        <v>656</v>
      </c>
      <c r="E21" s="31">
        <v>656</v>
      </c>
      <c r="F21" s="31"/>
      <c r="G21" s="31"/>
      <c r="H21" s="31"/>
      <c r="I21" s="31"/>
      <c r="J21" s="31"/>
      <c r="K21" s="31"/>
      <c r="L21" s="31"/>
      <c r="M21" s="32"/>
    </row>
    <row r="23" spans="1:13" ht="15.75" thickBot="1"/>
    <row r="24" spans="1:13" ht="15.75" thickBot="1">
      <c r="B24" s="149" t="s">
        <v>14</v>
      </c>
      <c r="C24" s="150"/>
      <c r="D24" s="149" t="s">
        <v>15</v>
      </c>
      <c r="E24" s="150"/>
      <c r="F24" s="33"/>
      <c r="G24" s="34"/>
      <c r="H24" s="35"/>
    </row>
    <row r="25" spans="1:13" ht="15.75" thickBot="1">
      <c r="B25" s="36" t="s">
        <v>94</v>
      </c>
      <c r="C25" s="37" t="s">
        <v>95</v>
      </c>
      <c r="D25" s="36" t="s">
        <v>94</v>
      </c>
      <c r="E25" s="37" t="s">
        <v>95</v>
      </c>
      <c r="F25" s="38"/>
      <c r="G25" s="36" t="s">
        <v>94</v>
      </c>
      <c r="H25" s="37" t="s">
        <v>95</v>
      </c>
    </row>
    <row r="26" spans="1:13">
      <c r="A26" s="21" t="s">
        <v>96</v>
      </c>
      <c r="B26" s="39">
        <v>27335</v>
      </c>
      <c r="C26" s="40">
        <v>27335</v>
      </c>
      <c r="D26" s="39">
        <v>3907</v>
      </c>
      <c r="E26" s="40">
        <v>3907</v>
      </c>
      <c r="F26" s="41" t="s">
        <v>16</v>
      </c>
      <c r="G26" s="39">
        <v>1584</v>
      </c>
      <c r="H26" s="40">
        <v>1584</v>
      </c>
    </row>
    <row r="27" spans="1:13">
      <c r="A27" s="21" t="s">
        <v>97</v>
      </c>
      <c r="B27" s="42">
        <v>2206</v>
      </c>
      <c r="C27" s="43">
        <v>2206</v>
      </c>
      <c r="D27" s="42">
        <v>954</v>
      </c>
      <c r="E27" s="43">
        <v>954</v>
      </c>
      <c r="F27" s="44" t="s">
        <v>98</v>
      </c>
      <c r="G27" s="42">
        <v>2902</v>
      </c>
      <c r="H27" s="43">
        <v>2902</v>
      </c>
    </row>
    <row r="28" spans="1:13">
      <c r="A28" s="21" t="s">
        <v>99</v>
      </c>
      <c r="B28" s="42">
        <v>11212</v>
      </c>
      <c r="C28" s="43">
        <v>11212</v>
      </c>
      <c r="D28" s="42">
        <v>5506</v>
      </c>
      <c r="E28" s="43">
        <v>5506</v>
      </c>
      <c r="F28" s="44"/>
      <c r="G28" s="45"/>
      <c r="H28" s="13"/>
    </row>
    <row r="29" spans="1:13">
      <c r="A29" s="21" t="s">
        <v>100</v>
      </c>
      <c r="B29" s="42">
        <v>29915</v>
      </c>
      <c r="C29" s="43">
        <v>29915</v>
      </c>
      <c r="D29" s="42">
        <v>2657</v>
      </c>
      <c r="E29" s="43">
        <v>2657</v>
      </c>
      <c r="F29" s="44"/>
      <c r="G29" s="45"/>
      <c r="H29" s="13"/>
    </row>
    <row r="30" spans="1:13">
      <c r="A30" s="21" t="s">
        <v>101</v>
      </c>
      <c r="B30" s="42">
        <v>719</v>
      </c>
      <c r="C30" s="43">
        <v>719</v>
      </c>
      <c r="D30" s="42">
        <v>1600</v>
      </c>
      <c r="E30" s="43">
        <v>1600</v>
      </c>
      <c r="F30" s="44"/>
      <c r="G30" s="45"/>
      <c r="H30" s="13"/>
    </row>
    <row r="31" spans="1:13">
      <c r="A31" s="21" t="s">
        <v>102</v>
      </c>
      <c r="B31" s="42">
        <v>18005</v>
      </c>
      <c r="C31" s="43">
        <v>18005</v>
      </c>
      <c r="D31" s="42">
        <v>3853</v>
      </c>
      <c r="E31" s="43">
        <v>3853</v>
      </c>
      <c r="F31" s="44"/>
      <c r="G31" s="45"/>
      <c r="H31" s="13"/>
    </row>
    <row r="32" spans="1:13">
      <c r="A32" s="21" t="s">
        <v>103</v>
      </c>
      <c r="B32" s="42">
        <v>29811</v>
      </c>
      <c r="C32" s="43">
        <v>29811</v>
      </c>
      <c r="D32" s="42">
        <v>775</v>
      </c>
      <c r="E32" s="43">
        <v>775</v>
      </c>
      <c r="F32" s="44"/>
      <c r="G32" s="45"/>
      <c r="H32" s="13"/>
    </row>
    <row r="33" spans="1:8" ht="15.75" thickBot="1">
      <c r="A33" s="21" t="s">
        <v>104</v>
      </c>
      <c r="B33" s="46">
        <v>1001</v>
      </c>
      <c r="C33" s="47">
        <v>1001</v>
      </c>
      <c r="D33" s="46">
        <v>656</v>
      </c>
      <c r="E33" s="47">
        <v>656</v>
      </c>
      <c r="F33" s="48"/>
      <c r="G33" s="49"/>
      <c r="H33" s="15"/>
    </row>
  </sheetData>
  <mergeCells count="2">
    <mergeCell ref="B24:C24"/>
    <mergeCell ref="D24:E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M34"/>
  <sheetViews>
    <sheetView topLeftCell="A7" workbookViewId="0">
      <selection activeCell="R28" sqref="R26:R28"/>
    </sheetView>
  </sheetViews>
  <sheetFormatPr defaultRowHeight="15"/>
  <cols>
    <col min="1" max="1" width="4.28515625" style="21" customWidth="1"/>
    <col min="2" max="16384" width="9.140625" style="21"/>
  </cols>
  <sheetData>
    <row r="3" spans="1:13">
      <c r="A3" s="22" t="s">
        <v>0</v>
      </c>
      <c r="D3" s="22" t="s">
        <v>1</v>
      </c>
      <c r="K3" s="22" t="s">
        <v>105</v>
      </c>
    </row>
    <row r="4" spans="1:13">
      <c r="A4" s="22" t="s">
        <v>2</v>
      </c>
      <c r="I4" s="22" t="s">
        <v>106</v>
      </c>
      <c r="K4" s="22" t="s">
        <v>107</v>
      </c>
    </row>
    <row r="5" spans="1:13">
      <c r="A5" s="22" t="s">
        <v>108</v>
      </c>
    </row>
    <row r="6" spans="1:13">
      <c r="A6" s="22" t="s">
        <v>109</v>
      </c>
    </row>
    <row r="7" spans="1:13">
      <c r="A7" s="22" t="s">
        <v>110</v>
      </c>
    </row>
    <row r="8" spans="1:13">
      <c r="A8" s="22" t="s">
        <v>4</v>
      </c>
    </row>
    <row r="12" spans="1:13">
      <c r="B12" s="21" t="s">
        <v>93</v>
      </c>
    </row>
    <row r="13" spans="1:13">
      <c r="B13" s="23">
        <v>1</v>
      </c>
      <c r="C13" s="23">
        <v>2</v>
      </c>
      <c r="D13" s="23">
        <v>3</v>
      </c>
      <c r="E13" s="23">
        <v>4</v>
      </c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3">
      <c r="A14" s="23" t="s">
        <v>6</v>
      </c>
      <c r="B14" s="24">
        <v>529</v>
      </c>
      <c r="C14" s="25">
        <v>529</v>
      </c>
      <c r="D14" s="25">
        <v>505</v>
      </c>
      <c r="E14" s="25">
        <v>505</v>
      </c>
      <c r="F14" s="25">
        <v>14610</v>
      </c>
      <c r="G14" s="25">
        <v>14610</v>
      </c>
      <c r="H14" s="25">
        <v>1342</v>
      </c>
      <c r="I14" s="25">
        <v>1342</v>
      </c>
      <c r="J14" s="25">
        <v>12412</v>
      </c>
      <c r="K14" s="25">
        <v>12412</v>
      </c>
      <c r="L14" s="25">
        <v>4713</v>
      </c>
      <c r="M14" s="26">
        <v>4713</v>
      </c>
    </row>
    <row r="15" spans="1:13">
      <c r="A15" s="23" t="s">
        <v>7</v>
      </c>
      <c r="B15" s="27">
        <v>553</v>
      </c>
      <c r="C15" s="28">
        <v>553</v>
      </c>
      <c r="D15" s="28">
        <v>622</v>
      </c>
      <c r="E15" s="28">
        <v>622</v>
      </c>
      <c r="F15" s="28">
        <v>28997</v>
      </c>
      <c r="G15" s="28">
        <v>28997</v>
      </c>
      <c r="H15" s="28">
        <v>1073</v>
      </c>
      <c r="I15" s="28">
        <v>1073</v>
      </c>
      <c r="J15" s="28">
        <v>28672</v>
      </c>
      <c r="K15" s="28">
        <v>28672</v>
      </c>
      <c r="L15" s="28">
        <v>6552</v>
      </c>
      <c r="M15" s="29">
        <v>6552</v>
      </c>
    </row>
    <row r="16" spans="1:13">
      <c r="A16" s="23" t="s">
        <v>8</v>
      </c>
      <c r="B16" s="27">
        <v>8722</v>
      </c>
      <c r="C16" s="28">
        <v>8722</v>
      </c>
      <c r="D16" s="28">
        <v>3453</v>
      </c>
      <c r="E16" s="28">
        <v>3453</v>
      </c>
      <c r="F16" s="28">
        <v>1709</v>
      </c>
      <c r="G16" s="28">
        <v>1709</v>
      </c>
      <c r="H16" s="28">
        <v>947</v>
      </c>
      <c r="I16" s="28">
        <v>947</v>
      </c>
      <c r="J16" s="28">
        <v>1307</v>
      </c>
      <c r="K16" s="28">
        <v>1307</v>
      </c>
      <c r="L16" s="28"/>
      <c r="M16" s="29"/>
    </row>
    <row r="17" spans="1:13">
      <c r="A17" s="23" t="s">
        <v>9</v>
      </c>
      <c r="B17" s="27">
        <v>1135</v>
      </c>
      <c r="C17" s="28">
        <v>1135</v>
      </c>
      <c r="D17" s="28">
        <v>1046</v>
      </c>
      <c r="E17" s="28">
        <v>1046</v>
      </c>
      <c r="F17" s="28">
        <v>1619</v>
      </c>
      <c r="G17" s="28">
        <v>1619</v>
      </c>
      <c r="H17" s="28">
        <v>1245</v>
      </c>
      <c r="I17" s="28">
        <v>1245</v>
      </c>
      <c r="J17" s="28">
        <v>827</v>
      </c>
      <c r="K17" s="28">
        <v>827</v>
      </c>
      <c r="L17" s="28"/>
      <c r="M17" s="29"/>
    </row>
    <row r="18" spans="1:13">
      <c r="A18" s="23" t="s">
        <v>10</v>
      </c>
      <c r="B18" s="27">
        <v>1001</v>
      </c>
      <c r="C18" s="28">
        <v>1001</v>
      </c>
      <c r="D18" s="28">
        <v>1303</v>
      </c>
      <c r="E18" s="28">
        <v>1303</v>
      </c>
      <c r="F18" s="28">
        <v>4775</v>
      </c>
      <c r="G18" s="28">
        <v>4775</v>
      </c>
      <c r="H18" s="28">
        <v>1062</v>
      </c>
      <c r="I18" s="28">
        <v>1062</v>
      </c>
      <c r="J18" s="28"/>
      <c r="K18" s="28"/>
      <c r="L18" s="28"/>
      <c r="M18" s="29"/>
    </row>
    <row r="19" spans="1:13">
      <c r="A19" s="23" t="s">
        <v>11</v>
      </c>
      <c r="B19" s="27">
        <v>12448</v>
      </c>
      <c r="C19" s="28">
        <v>12448</v>
      </c>
      <c r="D19" s="28">
        <v>4017</v>
      </c>
      <c r="E19" s="28">
        <v>4017</v>
      </c>
      <c r="F19" s="28">
        <v>2019</v>
      </c>
      <c r="G19" s="28">
        <v>2019</v>
      </c>
      <c r="H19" s="28">
        <v>879</v>
      </c>
      <c r="I19" s="28">
        <v>879</v>
      </c>
      <c r="J19" s="28"/>
      <c r="K19" s="28"/>
      <c r="L19" s="28"/>
      <c r="M19" s="29"/>
    </row>
    <row r="20" spans="1:13">
      <c r="A20" s="23" t="s">
        <v>12</v>
      </c>
      <c r="B20" s="27">
        <v>27042</v>
      </c>
      <c r="C20" s="28">
        <v>27042</v>
      </c>
      <c r="D20" s="28">
        <v>9832</v>
      </c>
      <c r="E20" s="28">
        <v>9832</v>
      </c>
      <c r="F20" s="28">
        <v>822</v>
      </c>
      <c r="G20" s="28">
        <v>822</v>
      </c>
      <c r="H20" s="28">
        <v>1267</v>
      </c>
      <c r="I20" s="28">
        <v>1267</v>
      </c>
      <c r="J20" s="28"/>
      <c r="K20" s="28"/>
      <c r="L20" s="28"/>
      <c r="M20" s="29"/>
    </row>
    <row r="21" spans="1:13">
      <c r="A21" s="23" t="s">
        <v>13</v>
      </c>
      <c r="B21" s="30">
        <v>11315</v>
      </c>
      <c r="C21" s="31">
        <v>11315</v>
      </c>
      <c r="D21" s="31">
        <v>3789</v>
      </c>
      <c r="E21" s="31">
        <v>3789</v>
      </c>
      <c r="F21" s="31">
        <v>3649</v>
      </c>
      <c r="G21" s="31">
        <v>3649</v>
      </c>
      <c r="H21" s="31">
        <v>10681</v>
      </c>
      <c r="I21" s="31">
        <v>10681</v>
      </c>
      <c r="J21" s="31"/>
      <c r="K21" s="31"/>
      <c r="L21" s="31"/>
      <c r="M21" s="32"/>
    </row>
    <row r="23" spans="1:13" ht="15.75" thickBot="1"/>
    <row r="24" spans="1:13" ht="15.75" thickBot="1">
      <c r="B24" s="149" t="s">
        <v>14</v>
      </c>
      <c r="C24" s="150"/>
      <c r="D24" s="149" t="s">
        <v>15</v>
      </c>
      <c r="E24" s="150"/>
      <c r="F24" s="149" t="s">
        <v>14</v>
      </c>
      <c r="G24" s="150"/>
      <c r="H24" s="149" t="s">
        <v>15</v>
      </c>
      <c r="I24" s="152"/>
      <c r="J24" s="149" t="s">
        <v>14</v>
      </c>
      <c r="K24" s="150"/>
      <c r="L24" s="151" t="s">
        <v>15</v>
      </c>
      <c r="M24" s="150"/>
    </row>
    <row r="25" spans="1:13" ht="15.75" thickBot="1">
      <c r="B25" s="50" t="s">
        <v>94</v>
      </c>
      <c r="C25" s="51" t="s">
        <v>95</v>
      </c>
      <c r="D25" s="50" t="s">
        <v>94</v>
      </c>
      <c r="E25" s="51" t="s">
        <v>95</v>
      </c>
      <c r="F25" s="50" t="s">
        <v>94</v>
      </c>
      <c r="G25" s="51" t="s">
        <v>95</v>
      </c>
      <c r="H25" s="50" t="s">
        <v>94</v>
      </c>
      <c r="I25" s="52" t="s">
        <v>95</v>
      </c>
      <c r="J25" s="50" t="s">
        <v>94</v>
      </c>
      <c r="K25" s="51" t="s">
        <v>95</v>
      </c>
      <c r="L25" s="53" t="s">
        <v>94</v>
      </c>
      <c r="M25" s="51" t="s">
        <v>95</v>
      </c>
    </row>
    <row r="26" spans="1:13">
      <c r="B26" s="154" t="s">
        <v>111</v>
      </c>
      <c r="C26" s="155"/>
      <c r="D26" s="154" t="s">
        <v>111</v>
      </c>
      <c r="E26" s="155"/>
      <c r="F26" s="154" t="s">
        <v>112</v>
      </c>
      <c r="G26" s="155"/>
      <c r="H26" s="154" t="s">
        <v>112</v>
      </c>
      <c r="I26" s="156"/>
      <c r="J26" s="154" t="s">
        <v>66</v>
      </c>
      <c r="K26" s="155"/>
      <c r="L26" s="157" t="s">
        <v>66</v>
      </c>
      <c r="M26" s="155"/>
    </row>
    <row r="27" spans="1:13">
      <c r="B27" s="137" t="s">
        <v>113</v>
      </c>
      <c r="C27" s="144"/>
      <c r="D27" s="137" t="s">
        <v>113</v>
      </c>
      <c r="E27" s="144"/>
      <c r="F27" s="137" t="s">
        <v>114</v>
      </c>
      <c r="G27" s="144"/>
      <c r="H27" s="137" t="s">
        <v>114</v>
      </c>
      <c r="I27" s="158"/>
      <c r="J27" s="137" t="s">
        <v>67</v>
      </c>
      <c r="K27" s="144"/>
      <c r="L27" s="153" t="s">
        <v>67</v>
      </c>
      <c r="M27" s="144"/>
    </row>
    <row r="28" spans="1:13">
      <c r="B28" s="137" t="s">
        <v>115</v>
      </c>
      <c r="C28" s="144"/>
      <c r="D28" s="137" t="s">
        <v>115</v>
      </c>
      <c r="E28" s="144"/>
      <c r="F28" s="137" t="s">
        <v>116</v>
      </c>
      <c r="G28" s="144"/>
      <c r="H28" s="137" t="s">
        <v>116</v>
      </c>
      <c r="I28" s="158"/>
      <c r="J28" s="137" t="s">
        <v>16</v>
      </c>
      <c r="K28" s="144"/>
      <c r="L28" s="54"/>
      <c r="M28" s="13"/>
    </row>
    <row r="29" spans="1:13">
      <c r="B29" s="137" t="s">
        <v>117</v>
      </c>
      <c r="C29" s="144"/>
      <c r="D29" s="137" t="s">
        <v>117</v>
      </c>
      <c r="E29" s="144"/>
      <c r="F29" s="137" t="s">
        <v>118</v>
      </c>
      <c r="G29" s="144"/>
      <c r="H29" s="137" t="s">
        <v>118</v>
      </c>
      <c r="I29" s="158"/>
      <c r="J29" s="137" t="s">
        <v>119</v>
      </c>
      <c r="K29" s="144"/>
      <c r="L29" s="54"/>
      <c r="M29" s="13"/>
    </row>
    <row r="30" spans="1:13">
      <c r="B30" s="137" t="s">
        <v>120</v>
      </c>
      <c r="C30" s="144"/>
      <c r="D30" s="137" t="s">
        <v>120</v>
      </c>
      <c r="E30" s="144"/>
      <c r="F30" s="137" t="s">
        <v>121</v>
      </c>
      <c r="G30" s="144"/>
      <c r="H30" s="137" t="s">
        <v>121</v>
      </c>
      <c r="I30" s="158"/>
      <c r="J30" s="45"/>
      <c r="K30" s="13"/>
      <c r="L30" s="54"/>
      <c r="M30" s="13"/>
    </row>
    <row r="31" spans="1:13">
      <c r="B31" s="137" t="s">
        <v>122</v>
      </c>
      <c r="C31" s="144"/>
      <c r="D31" s="137" t="s">
        <v>122</v>
      </c>
      <c r="E31" s="144"/>
      <c r="F31" s="137" t="s">
        <v>123</v>
      </c>
      <c r="G31" s="144"/>
      <c r="H31" s="137" t="s">
        <v>123</v>
      </c>
      <c r="I31" s="158"/>
      <c r="J31" s="45"/>
      <c r="K31" s="13"/>
      <c r="L31" s="54"/>
      <c r="M31" s="13"/>
    </row>
    <row r="32" spans="1:13">
      <c r="B32" s="137" t="s">
        <v>124</v>
      </c>
      <c r="C32" s="144"/>
      <c r="D32" s="137" t="s">
        <v>124</v>
      </c>
      <c r="E32" s="144"/>
      <c r="F32" s="137" t="s">
        <v>125</v>
      </c>
      <c r="G32" s="144"/>
      <c r="H32" s="137" t="s">
        <v>125</v>
      </c>
      <c r="I32" s="158"/>
      <c r="J32" s="45"/>
      <c r="K32" s="13"/>
      <c r="L32" s="54"/>
      <c r="M32" s="13"/>
    </row>
    <row r="33" spans="2:13" ht="15.75" thickBot="1">
      <c r="B33" s="139" t="s">
        <v>126</v>
      </c>
      <c r="C33" s="145"/>
      <c r="D33" s="139" t="s">
        <v>126</v>
      </c>
      <c r="E33" s="145"/>
      <c r="F33" s="139" t="s">
        <v>127</v>
      </c>
      <c r="G33" s="145"/>
      <c r="H33" s="139" t="s">
        <v>127</v>
      </c>
      <c r="I33" s="159"/>
      <c r="J33" s="49"/>
      <c r="K33" s="15"/>
      <c r="L33" s="55"/>
      <c r="M33" s="15"/>
    </row>
    <row r="34" spans="2:13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</sheetData>
  <mergeCells count="44"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L27:M27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4:M24"/>
    <mergeCell ref="B24:C24"/>
    <mergeCell ref="D24:E24"/>
    <mergeCell ref="F24:G24"/>
    <mergeCell ref="H24:I24"/>
    <mergeCell ref="J24:K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M32"/>
  <sheetViews>
    <sheetView workbookViewId="0">
      <selection sqref="A1:XFD1048576"/>
    </sheetView>
  </sheetViews>
  <sheetFormatPr defaultRowHeight="15"/>
  <cols>
    <col min="1" max="1" width="4.28515625" style="21" customWidth="1"/>
    <col min="2" max="16384" width="9.140625" style="21"/>
  </cols>
  <sheetData>
    <row r="3" spans="1:13">
      <c r="A3" s="22" t="s">
        <v>0</v>
      </c>
      <c r="D3" s="22" t="s">
        <v>1</v>
      </c>
      <c r="K3" s="22" t="s">
        <v>33</v>
      </c>
    </row>
    <row r="4" spans="1:13">
      <c r="A4" s="22" t="s">
        <v>2</v>
      </c>
      <c r="I4" s="22" t="s">
        <v>29</v>
      </c>
      <c r="K4" s="22" t="s">
        <v>34</v>
      </c>
    </row>
    <row r="5" spans="1:13">
      <c r="A5" s="22" t="s">
        <v>35</v>
      </c>
    </row>
    <row r="6" spans="1:13">
      <c r="A6" s="22" t="s">
        <v>3</v>
      </c>
    </row>
    <row r="7" spans="1:13">
      <c r="A7" s="22" t="s">
        <v>4</v>
      </c>
    </row>
    <row r="11" spans="1:13">
      <c r="B11" s="21" t="s">
        <v>5</v>
      </c>
    </row>
    <row r="12" spans="1:13">
      <c r="B12" s="23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  <c r="I12" s="23">
        <v>8</v>
      </c>
      <c r="J12" s="23">
        <v>9</v>
      </c>
      <c r="K12" s="23">
        <v>10</v>
      </c>
      <c r="L12" s="23">
        <v>11</v>
      </c>
      <c r="M12" s="23">
        <v>12</v>
      </c>
    </row>
    <row r="13" spans="1:13">
      <c r="A13" s="23" t="s">
        <v>6</v>
      </c>
      <c r="B13" s="24">
        <v>7694</v>
      </c>
      <c r="C13" s="25">
        <v>6718</v>
      </c>
      <c r="D13" s="25">
        <v>3949</v>
      </c>
      <c r="E13" s="25">
        <v>2517</v>
      </c>
      <c r="F13" s="25">
        <v>2230</v>
      </c>
      <c r="G13" s="25">
        <v>1242</v>
      </c>
      <c r="H13" s="25">
        <v>5003</v>
      </c>
      <c r="I13" s="25">
        <v>385</v>
      </c>
      <c r="J13" s="25">
        <v>1300</v>
      </c>
      <c r="K13" s="25">
        <v>2332</v>
      </c>
      <c r="L13" s="25">
        <v>671</v>
      </c>
      <c r="M13" s="26">
        <v>829</v>
      </c>
    </row>
    <row r="14" spans="1:13">
      <c r="A14" s="23" t="s">
        <v>7</v>
      </c>
      <c r="B14" s="27">
        <v>5003</v>
      </c>
      <c r="C14" s="28">
        <v>3253</v>
      </c>
      <c r="D14" s="28">
        <v>2742</v>
      </c>
      <c r="E14" s="28">
        <v>2513</v>
      </c>
      <c r="F14" s="28">
        <v>16744</v>
      </c>
      <c r="G14" s="28">
        <v>14341</v>
      </c>
      <c r="H14" s="28">
        <v>1779</v>
      </c>
      <c r="I14" s="28">
        <v>1742</v>
      </c>
      <c r="J14" s="28">
        <v>5517</v>
      </c>
      <c r="K14" s="28">
        <v>5418</v>
      </c>
      <c r="L14" s="28">
        <v>1804</v>
      </c>
      <c r="M14" s="29">
        <v>936</v>
      </c>
    </row>
    <row r="15" spans="1:13">
      <c r="A15" s="23" t="s">
        <v>8</v>
      </c>
      <c r="B15" s="27">
        <v>543</v>
      </c>
      <c r="C15" s="28">
        <v>386</v>
      </c>
      <c r="D15" s="28">
        <v>282</v>
      </c>
      <c r="E15" s="28">
        <v>577</v>
      </c>
      <c r="F15" s="28">
        <v>11132</v>
      </c>
      <c r="G15" s="28">
        <v>21627</v>
      </c>
      <c r="H15" s="28">
        <v>1626</v>
      </c>
      <c r="I15" s="28">
        <v>2066</v>
      </c>
      <c r="J15" s="28">
        <v>15037</v>
      </c>
      <c r="K15" s="28">
        <v>9166</v>
      </c>
      <c r="L15" s="28">
        <v>5820</v>
      </c>
      <c r="M15" s="29">
        <v>1437</v>
      </c>
    </row>
    <row r="16" spans="1:13">
      <c r="A16" s="23" t="s">
        <v>9</v>
      </c>
      <c r="B16" s="27">
        <v>17843</v>
      </c>
      <c r="C16" s="28">
        <v>15550</v>
      </c>
      <c r="D16" s="28">
        <v>10217</v>
      </c>
      <c r="E16" s="28">
        <v>6774</v>
      </c>
      <c r="F16" s="28">
        <v>781</v>
      </c>
      <c r="G16" s="28">
        <v>4454</v>
      </c>
      <c r="H16" s="28">
        <v>1095</v>
      </c>
      <c r="I16" s="28">
        <v>788</v>
      </c>
      <c r="J16" s="28">
        <v>879</v>
      </c>
      <c r="K16" s="28">
        <v>727</v>
      </c>
      <c r="L16" s="28">
        <v>2827</v>
      </c>
      <c r="M16" s="29">
        <v>1243</v>
      </c>
    </row>
    <row r="17" spans="1:13">
      <c r="A17" s="23" t="s">
        <v>10</v>
      </c>
      <c r="B17" s="27">
        <v>11678</v>
      </c>
      <c r="C17" s="28">
        <v>16813</v>
      </c>
      <c r="D17" s="28">
        <v>4909</v>
      </c>
      <c r="E17" s="28">
        <v>4886</v>
      </c>
      <c r="F17" s="28">
        <v>6181</v>
      </c>
      <c r="G17" s="28">
        <v>3485</v>
      </c>
      <c r="H17" s="28">
        <v>1206</v>
      </c>
      <c r="I17" s="28">
        <v>2122</v>
      </c>
      <c r="J17" s="28">
        <v>22390</v>
      </c>
      <c r="K17" s="28">
        <v>1382</v>
      </c>
      <c r="L17" s="28">
        <v>5477</v>
      </c>
      <c r="M17" s="29">
        <v>655</v>
      </c>
    </row>
    <row r="18" spans="1:13">
      <c r="A18" s="23" t="s">
        <v>11</v>
      </c>
      <c r="B18" s="27">
        <v>18420</v>
      </c>
      <c r="C18" s="28">
        <v>14843</v>
      </c>
      <c r="D18" s="28">
        <v>9988</v>
      </c>
      <c r="E18" s="28">
        <v>7529</v>
      </c>
      <c r="F18" s="28">
        <v>425</v>
      </c>
      <c r="G18" s="28">
        <v>523</v>
      </c>
      <c r="H18" s="28">
        <v>531</v>
      </c>
      <c r="I18" s="28">
        <v>573</v>
      </c>
      <c r="J18" s="28">
        <v>413</v>
      </c>
      <c r="K18" s="28">
        <v>299</v>
      </c>
      <c r="L18" s="28">
        <v>422</v>
      </c>
      <c r="M18" s="29">
        <v>1187</v>
      </c>
    </row>
    <row r="19" spans="1:13">
      <c r="A19" s="23" t="s">
        <v>12</v>
      </c>
      <c r="B19" s="27">
        <v>871</v>
      </c>
      <c r="C19" s="28">
        <v>1290</v>
      </c>
      <c r="D19" s="28">
        <v>833</v>
      </c>
      <c r="E19" s="28">
        <v>398</v>
      </c>
      <c r="F19" s="28">
        <v>638</v>
      </c>
      <c r="G19" s="28">
        <v>730</v>
      </c>
      <c r="H19" s="28">
        <v>609</v>
      </c>
      <c r="I19" s="28">
        <v>650</v>
      </c>
      <c r="J19" s="28"/>
      <c r="K19" s="28"/>
      <c r="L19" s="28"/>
      <c r="M19" s="29"/>
    </row>
    <row r="20" spans="1:13">
      <c r="A20" s="23" t="s">
        <v>13</v>
      </c>
      <c r="B20" s="30">
        <v>2589</v>
      </c>
      <c r="C20" s="31">
        <v>1222</v>
      </c>
      <c r="D20" s="31">
        <v>364</v>
      </c>
      <c r="E20" s="31">
        <v>453</v>
      </c>
      <c r="F20" s="31">
        <v>350</v>
      </c>
      <c r="G20" s="31">
        <v>428</v>
      </c>
      <c r="H20" s="31">
        <v>420</v>
      </c>
      <c r="I20" s="31">
        <v>505</v>
      </c>
      <c r="J20" s="31"/>
      <c r="K20" s="31"/>
      <c r="L20" s="31"/>
      <c r="M20" s="32"/>
    </row>
    <row r="23" spans="1:13" ht="15.75" thickBot="1">
      <c r="B23" s="23">
        <v>1</v>
      </c>
      <c r="C23" s="23">
        <v>2</v>
      </c>
      <c r="D23" s="23">
        <v>3</v>
      </c>
      <c r="E23" s="23">
        <v>4</v>
      </c>
      <c r="F23" s="23">
        <v>5</v>
      </c>
      <c r="G23" s="23">
        <v>6</v>
      </c>
      <c r="H23" s="23">
        <v>7</v>
      </c>
      <c r="I23" s="23">
        <v>8</v>
      </c>
      <c r="J23" s="23">
        <v>9</v>
      </c>
      <c r="K23" s="23">
        <v>10</v>
      </c>
      <c r="L23" s="23">
        <v>11</v>
      </c>
      <c r="M23" s="23">
        <v>12</v>
      </c>
    </row>
    <row r="24" spans="1:13" ht="15.75" thickBot="1">
      <c r="B24" s="136" t="s">
        <v>14</v>
      </c>
      <c r="C24" s="134"/>
      <c r="D24" s="134" t="s">
        <v>15</v>
      </c>
      <c r="E24" s="134"/>
      <c r="F24" s="134" t="s">
        <v>14</v>
      </c>
      <c r="G24" s="134"/>
      <c r="H24" s="134" t="s">
        <v>15</v>
      </c>
      <c r="I24" s="134"/>
      <c r="J24" s="134" t="s">
        <v>14</v>
      </c>
      <c r="K24" s="134"/>
      <c r="L24" s="134" t="s">
        <v>15</v>
      </c>
      <c r="M24" s="135"/>
    </row>
    <row r="25" spans="1:13">
      <c r="A25" s="23" t="s">
        <v>6</v>
      </c>
      <c r="B25" s="142" t="s">
        <v>26</v>
      </c>
      <c r="C25" s="141"/>
      <c r="D25" s="141"/>
      <c r="E25" s="141"/>
      <c r="F25" s="141" t="s">
        <v>36</v>
      </c>
      <c r="G25" s="141"/>
      <c r="H25" s="141"/>
      <c r="I25" s="141"/>
      <c r="J25" s="141" t="s">
        <v>37</v>
      </c>
      <c r="K25" s="141"/>
      <c r="L25" s="141"/>
      <c r="M25" s="143"/>
    </row>
    <row r="26" spans="1:13">
      <c r="A26" s="23" t="s">
        <v>7</v>
      </c>
      <c r="B26" s="137" t="s">
        <v>27</v>
      </c>
      <c r="C26" s="138"/>
      <c r="D26" s="138"/>
      <c r="E26" s="138"/>
      <c r="F26" s="138" t="s">
        <v>38</v>
      </c>
      <c r="G26" s="138"/>
      <c r="H26" s="138"/>
      <c r="I26" s="138"/>
      <c r="J26" s="138" t="s">
        <v>39</v>
      </c>
      <c r="K26" s="138"/>
      <c r="L26" s="138"/>
      <c r="M26" s="144"/>
    </row>
    <row r="27" spans="1:13">
      <c r="A27" s="23" t="s">
        <v>8</v>
      </c>
      <c r="B27" s="137" t="s">
        <v>28</v>
      </c>
      <c r="C27" s="138"/>
      <c r="D27" s="138"/>
      <c r="E27" s="138"/>
      <c r="F27" s="138" t="s">
        <v>40</v>
      </c>
      <c r="G27" s="138"/>
      <c r="H27" s="138"/>
      <c r="I27" s="138"/>
      <c r="J27" s="138" t="s">
        <v>41</v>
      </c>
      <c r="K27" s="138"/>
      <c r="L27" s="138"/>
      <c r="M27" s="144"/>
    </row>
    <row r="28" spans="1:13">
      <c r="A28" s="23" t="s">
        <v>9</v>
      </c>
      <c r="B28" s="137" t="s">
        <v>42</v>
      </c>
      <c r="C28" s="138"/>
      <c r="D28" s="138"/>
      <c r="E28" s="138"/>
      <c r="F28" s="138" t="s">
        <v>43</v>
      </c>
      <c r="G28" s="138"/>
      <c r="H28" s="138"/>
      <c r="I28" s="138"/>
      <c r="J28" s="138" t="s">
        <v>44</v>
      </c>
      <c r="K28" s="138"/>
      <c r="L28" s="138"/>
      <c r="M28" s="144"/>
    </row>
    <row r="29" spans="1:13">
      <c r="A29" s="23" t="s">
        <v>10</v>
      </c>
      <c r="B29" s="137" t="s">
        <v>45</v>
      </c>
      <c r="C29" s="138"/>
      <c r="D29" s="138"/>
      <c r="E29" s="138"/>
      <c r="F29" s="138" t="s">
        <v>46</v>
      </c>
      <c r="G29" s="138"/>
      <c r="H29" s="138"/>
      <c r="I29" s="138"/>
      <c r="J29" s="138" t="s">
        <v>47</v>
      </c>
      <c r="K29" s="138"/>
      <c r="L29" s="138"/>
      <c r="M29" s="144"/>
    </row>
    <row r="30" spans="1:13">
      <c r="A30" s="23" t="s">
        <v>11</v>
      </c>
      <c r="B30" s="137" t="s">
        <v>48</v>
      </c>
      <c r="C30" s="138"/>
      <c r="D30" s="138"/>
      <c r="E30" s="138"/>
      <c r="F30" s="138" t="s">
        <v>49</v>
      </c>
      <c r="G30" s="138"/>
      <c r="H30" s="138"/>
      <c r="I30" s="138"/>
      <c r="J30" s="138" t="s">
        <v>16</v>
      </c>
      <c r="K30" s="138"/>
      <c r="L30" s="138" t="s">
        <v>17</v>
      </c>
      <c r="M30" s="144"/>
    </row>
    <row r="31" spans="1:13">
      <c r="A31" s="23" t="s">
        <v>12</v>
      </c>
      <c r="B31" s="137" t="s">
        <v>50</v>
      </c>
      <c r="C31" s="138"/>
      <c r="D31" s="138"/>
      <c r="E31" s="138"/>
      <c r="F31" s="138" t="s">
        <v>51</v>
      </c>
      <c r="G31" s="138"/>
      <c r="H31" s="138"/>
      <c r="I31" s="138"/>
      <c r="J31" s="12"/>
      <c r="K31" s="12"/>
      <c r="L31" s="12"/>
      <c r="M31" s="13"/>
    </row>
    <row r="32" spans="1:13" ht="15.75" thickBot="1">
      <c r="A32" s="23" t="s">
        <v>13</v>
      </c>
      <c r="B32" s="139" t="s">
        <v>52</v>
      </c>
      <c r="C32" s="140"/>
      <c r="D32" s="140"/>
      <c r="E32" s="140"/>
      <c r="F32" s="140" t="s">
        <v>53</v>
      </c>
      <c r="G32" s="140"/>
      <c r="H32" s="140"/>
      <c r="I32" s="140"/>
      <c r="J32" s="14"/>
      <c r="K32" s="14"/>
      <c r="L32" s="14"/>
      <c r="M32" s="15"/>
    </row>
  </sheetData>
  <mergeCells count="29">
    <mergeCell ref="B31:E31"/>
    <mergeCell ref="F31:I31"/>
    <mergeCell ref="B32:E32"/>
    <mergeCell ref="F32:I32"/>
    <mergeCell ref="B29:E29"/>
    <mergeCell ref="F29:I29"/>
    <mergeCell ref="J29:M29"/>
    <mergeCell ref="B30:E30"/>
    <mergeCell ref="F30:I30"/>
    <mergeCell ref="J30:K30"/>
    <mergeCell ref="L30:M30"/>
    <mergeCell ref="B27:E27"/>
    <mergeCell ref="F27:I27"/>
    <mergeCell ref="J27:M27"/>
    <mergeCell ref="B28:E28"/>
    <mergeCell ref="F28:I28"/>
    <mergeCell ref="J28:M28"/>
    <mergeCell ref="B25:E25"/>
    <mergeCell ref="F25:I25"/>
    <mergeCell ref="J25:M25"/>
    <mergeCell ref="B26:E26"/>
    <mergeCell ref="F26:I26"/>
    <mergeCell ref="J26:M26"/>
    <mergeCell ref="L24:M24"/>
    <mergeCell ref="B24:C24"/>
    <mergeCell ref="D24:E24"/>
    <mergeCell ref="F24:G24"/>
    <mergeCell ref="H24:I24"/>
    <mergeCell ref="J24:K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M33"/>
  <sheetViews>
    <sheetView workbookViewId="0">
      <selection activeCell="B24" sqref="B24:E24"/>
    </sheetView>
  </sheetViews>
  <sheetFormatPr defaultRowHeight="15"/>
  <cols>
    <col min="1" max="1" width="4.28515625" style="21" customWidth="1"/>
    <col min="2" max="16384" width="9.140625" style="21"/>
  </cols>
  <sheetData>
    <row r="3" spans="1:13">
      <c r="A3" s="22" t="s">
        <v>0</v>
      </c>
      <c r="D3" s="22" t="s">
        <v>1</v>
      </c>
      <c r="K3" s="22" t="s">
        <v>58</v>
      </c>
    </row>
    <row r="4" spans="1:13">
      <c r="A4" s="22" t="s">
        <v>2</v>
      </c>
      <c r="I4" s="22" t="s">
        <v>59</v>
      </c>
      <c r="K4" s="22" t="s">
        <v>60</v>
      </c>
    </row>
    <row r="5" spans="1:13">
      <c r="A5" s="22" t="s">
        <v>61</v>
      </c>
    </row>
    <row r="6" spans="1:13">
      <c r="A6" s="22" t="s">
        <v>62</v>
      </c>
    </row>
    <row r="7" spans="1:13">
      <c r="A7" s="22" t="s">
        <v>63</v>
      </c>
    </row>
    <row r="8" spans="1:13">
      <c r="A8" s="22" t="s">
        <v>4</v>
      </c>
    </row>
    <row r="12" spans="1:13">
      <c r="B12" s="21" t="s">
        <v>5</v>
      </c>
    </row>
    <row r="13" spans="1:13">
      <c r="B13" s="23">
        <v>1</v>
      </c>
      <c r="C13" s="23">
        <v>2</v>
      </c>
      <c r="D13" s="23">
        <v>3</v>
      </c>
      <c r="E13" s="23">
        <v>4</v>
      </c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3">
      <c r="A14" s="23" t="s">
        <v>6</v>
      </c>
      <c r="B14" s="24">
        <v>13453</v>
      </c>
      <c r="C14" s="25">
        <v>14823</v>
      </c>
      <c r="D14" s="25">
        <v>1771</v>
      </c>
      <c r="E14" s="25">
        <v>2039</v>
      </c>
      <c r="F14" s="25">
        <v>21210</v>
      </c>
      <c r="G14" s="25">
        <v>20048</v>
      </c>
      <c r="H14" s="25">
        <v>1514</v>
      </c>
      <c r="I14" s="25">
        <v>2220</v>
      </c>
      <c r="J14" s="25"/>
      <c r="K14" s="25"/>
      <c r="L14" s="25"/>
      <c r="M14" s="26"/>
    </row>
    <row r="15" spans="1:13">
      <c r="A15" s="23" t="s">
        <v>7</v>
      </c>
      <c r="B15" s="27">
        <v>2566</v>
      </c>
      <c r="C15" s="28">
        <v>3750</v>
      </c>
      <c r="D15" s="28">
        <v>637</v>
      </c>
      <c r="E15" s="28">
        <v>937</v>
      </c>
      <c r="F15" s="28">
        <v>11393</v>
      </c>
      <c r="G15" s="28">
        <v>15210</v>
      </c>
      <c r="H15" s="28">
        <v>2627</v>
      </c>
      <c r="I15" s="28">
        <v>2382</v>
      </c>
      <c r="J15" s="28"/>
      <c r="K15" s="28"/>
      <c r="L15" s="28"/>
      <c r="M15" s="29"/>
    </row>
    <row r="16" spans="1:13">
      <c r="A16" s="23" t="s">
        <v>8</v>
      </c>
      <c r="B16" s="27">
        <v>13261</v>
      </c>
      <c r="C16" s="28">
        <v>10506</v>
      </c>
      <c r="D16" s="28">
        <v>4246</v>
      </c>
      <c r="E16" s="28">
        <v>4585</v>
      </c>
      <c r="F16" s="28">
        <v>10431</v>
      </c>
      <c r="G16" s="28">
        <v>12196</v>
      </c>
      <c r="H16" s="28">
        <v>3838</v>
      </c>
      <c r="I16" s="28">
        <v>5312</v>
      </c>
      <c r="J16" s="28"/>
      <c r="K16" s="28"/>
      <c r="L16" s="28"/>
      <c r="M16" s="29"/>
    </row>
    <row r="17" spans="1:13">
      <c r="A17" s="23" t="s">
        <v>9</v>
      </c>
      <c r="B17" s="27">
        <v>23201</v>
      </c>
      <c r="C17" s="28">
        <v>19054</v>
      </c>
      <c r="D17" s="28">
        <v>9053</v>
      </c>
      <c r="E17" s="28">
        <v>6679</v>
      </c>
      <c r="F17" s="28">
        <v>375</v>
      </c>
      <c r="G17" s="28">
        <v>881</v>
      </c>
      <c r="H17" s="28"/>
      <c r="I17" s="28"/>
      <c r="J17" s="28"/>
      <c r="K17" s="28"/>
      <c r="L17" s="28"/>
      <c r="M17" s="29"/>
    </row>
    <row r="18" spans="1:13">
      <c r="A18" s="23" t="s">
        <v>10</v>
      </c>
      <c r="B18" s="27">
        <v>1160</v>
      </c>
      <c r="C18" s="28">
        <v>1572</v>
      </c>
      <c r="D18" s="28">
        <v>867</v>
      </c>
      <c r="E18" s="28">
        <v>761</v>
      </c>
      <c r="F18" s="28">
        <v>447</v>
      </c>
      <c r="G18" s="28">
        <v>945</v>
      </c>
      <c r="H18" s="28"/>
      <c r="I18" s="28"/>
      <c r="J18" s="28"/>
      <c r="K18" s="28"/>
      <c r="L18" s="28"/>
      <c r="M18" s="29"/>
    </row>
    <row r="19" spans="1:13">
      <c r="A19" s="23" t="s">
        <v>11</v>
      </c>
      <c r="B19" s="27">
        <v>22379</v>
      </c>
      <c r="C19" s="28">
        <v>22330</v>
      </c>
      <c r="D19" s="28">
        <v>5944</v>
      </c>
      <c r="E19" s="28">
        <v>7147</v>
      </c>
      <c r="F19" s="28"/>
      <c r="G19" s="28"/>
      <c r="H19" s="28"/>
      <c r="I19" s="28"/>
      <c r="J19" s="28"/>
      <c r="K19" s="28"/>
      <c r="L19" s="28"/>
      <c r="M19" s="29"/>
    </row>
    <row r="20" spans="1:13">
      <c r="A20" s="23" t="s">
        <v>12</v>
      </c>
      <c r="B20" s="27">
        <v>17486</v>
      </c>
      <c r="C20" s="28">
        <v>14352</v>
      </c>
      <c r="D20" s="28">
        <v>8816</v>
      </c>
      <c r="E20" s="28">
        <v>9169</v>
      </c>
      <c r="F20" s="28"/>
      <c r="G20" s="28"/>
      <c r="H20" s="28"/>
      <c r="I20" s="28"/>
      <c r="J20" s="28"/>
      <c r="K20" s="28"/>
      <c r="L20" s="28"/>
      <c r="M20" s="29"/>
    </row>
    <row r="21" spans="1:13">
      <c r="A21" s="23" t="s">
        <v>13</v>
      </c>
      <c r="B21" s="30">
        <v>13251</v>
      </c>
      <c r="C21" s="31">
        <v>15494</v>
      </c>
      <c r="D21" s="31">
        <v>2011</v>
      </c>
      <c r="E21" s="31">
        <v>1695</v>
      </c>
      <c r="F21" s="31"/>
      <c r="G21" s="31"/>
      <c r="H21" s="31"/>
      <c r="I21" s="31"/>
      <c r="J21" s="31"/>
      <c r="K21" s="31"/>
      <c r="L21" s="31"/>
      <c r="M21" s="32"/>
    </row>
    <row r="24" spans="1:13">
      <c r="B24" s="148" t="s">
        <v>14</v>
      </c>
      <c r="C24" s="148"/>
      <c r="D24" s="148" t="s">
        <v>15</v>
      </c>
      <c r="E24" s="148"/>
    </row>
    <row r="25" spans="1:13" ht="15.75" thickBot="1">
      <c r="B25" s="23">
        <v>1</v>
      </c>
      <c r="C25" s="23">
        <v>2</v>
      </c>
      <c r="D25" s="23">
        <v>3</v>
      </c>
      <c r="E25" s="23">
        <v>4</v>
      </c>
      <c r="F25" s="23">
        <v>5</v>
      </c>
      <c r="G25" s="23">
        <v>6</v>
      </c>
      <c r="H25" s="23">
        <v>7</v>
      </c>
      <c r="I25" s="23">
        <v>8</v>
      </c>
      <c r="J25" s="23">
        <v>9</v>
      </c>
      <c r="K25" s="23">
        <v>10</v>
      </c>
      <c r="L25" s="23">
        <v>11</v>
      </c>
      <c r="M25" s="23">
        <v>12</v>
      </c>
    </row>
    <row r="26" spans="1:13">
      <c r="A26" s="23" t="s">
        <v>6</v>
      </c>
      <c r="B26" s="142" t="s">
        <v>64</v>
      </c>
      <c r="C26" s="141"/>
      <c r="D26" s="141"/>
      <c r="E26" s="141"/>
      <c r="F26" s="141" t="s">
        <v>55</v>
      </c>
      <c r="G26" s="141"/>
      <c r="H26" s="141"/>
      <c r="I26" s="141"/>
      <c r="J26" s="19"/>
      <c r="K26" s="19"/>
      <c r="L26" s="19"/>
      <c r="M26" s="20"/>
    </row>
    <row r="27" spans="1:13">
      <c r="A27" s="23" t="s">
        <v>7</v>
      </c>
      <c r="B27" s="137" t="s">
        <v>65</v>
      </c>
      <c r="C27" s="138"/>
      <c r="D27" s="138"/>
      <c r="E27" s="138"/>
      <c r="F27" s="138" t="s">
        <v>56</v>
      </c>
      <c r="G27" s="138"/>
      <c r="H27" s="138"/>
      <c r="I27" s="138"/>
      <c r="J27" s="12"/>
      <c r="K27" s="12"/>
      <c r="L27" s="12"/>
      <c r="M27" s="13"/>
    </row>
    <row r="28" spans="1:13">
      <c r="A28" s="23" t="s">
        <v>8</v>
      </c>
      <c r="B28" s="137" t="s">
        <v>66</v>
      </c>
      <c r="C28" s="138"/>
      <c r="D28" s="138"/>
      <c r="E28" s="138"/>
      <c r="F28" s="138" t="s">
        <v>57</v>
      </c>
      <c r="G28" s="138"/>
      <c r="H28" s="138"/>
      <c r="I28" s="138"/>
      <c r="J28" s="12"/>
      <c r="K28" s="12"/>
      <c r="L28" s="12"/>
      <c r="M28" s="13"/>
    </row>
    <row r="29" spans="1:13">
      <c r="A29" s="23" t="s">
        <v>9</v>
      </c>
      <c r="B29" s="137" t="s">
        <v>67</v>
      </c>
      <c r="C29" s="138"/>
      <c r="D29" s="138"/>
      <c r="E29" s="138"/>
      <c r="F29" s="138" t="s">
        <v>16</v>
      </c>
      <c r="G29" s="138"/>
      <c r="H29" s="12"/>
      <c r="I29" s="12"/>
      <c r="J29" s="12"/>
      <c r="K29" s="12"/>
      <c r="L29" s="12"/>
      <c r="M29" s="13"/>
    </row>
    <row r="30" spans="1:13">
      <c r="A30" s="23" t="s">
        <v>10</v>
      </c>
      <c r="B30" s="137" t="s">
        <v>68</v>
      </c>
      <c r="C30" s="138"/>
      <c r="D30" s="138"/>
      <c r="E30" s="138"/>
      <c r="F30" s="138" t="s">
        <v>25</v>
      </c>
      <c r="G30" s="138"/>
      <c r="H30" s="12"/>
      <c r="I30" s="12"/>
      <c r="J30" s="12"/>
      <c r="K30" s="12"/>
      <c r="L30" s="12"/>
      <c r="M30" s="13"/>
    </row>
    <row r="31" spans="1:13">
      <c r="A31" s="23" t="s">
        <v>11</v>
      </c>
      <c r="B31" s="137" t="s">
        <v>69</v>
      </c>
      <c r="C31" s="138"/>
      <c r="D31" s="138"/>
      <c r="E31" s="138"/>
      <c r="F31" s="12"/>
      <c r="G31" s="12"/>
      <c r="H31" s="12"/>
      <c r="I31" s="12"/>
      <c r="J31" s="12"/>
      <c r="K31" s="12"/>
      <c r="L31" s="12"/>
      <c r="M31" s="13"/>
    </row>
    <row r="32" spans="1:13">
      <c r="A32" s="23" t="s">
        <v>12</v>
      </c>
      <c r="B32" s="137" t="s">
        <v>70</v>
      </c>
      <c r="C32" s="138"/>
      <c r="D32" s="138"/>
      <c r="E32" s="138"/>
      <c r="F32" s="12"/>
      <c r="G32" s="12"/>
      <c r="H32" s="12"/>
      <c r="I32" s="12"/>
      <c r="J32" s="12"/>
      <c r="K32" s="12"/>
      <c r="L32" s="12"/>
      <c r="M32" s="13"/>
    </row>
    <row r="33" spans="1:13" ht="15.75" thickBot="1">
      <c r="A33" s="23" t="s">
        <v>13</v>
      </c>
      <c r="B33" s="139" t="s">
        <v>71</v>
      </c>
      <c r="C33" s="140"/>
      <c r="D33" s="140"/>
      <c r="E33" s="140"/>
      <c r="F33" s="14"/>
      <c r="G33" s="14"/>
      <c r="H33" s="14"/>
      <c r="I33" s="14"/>
      <c r="J33" s="14"/>
      <c r="K33" s="14"/>
      <c r="L33" s="14"/>
      <c r="M33" s="15"/>
    </row>
  </sheetData>
  <mergeCells count="15">
    <mergeCell ref="B31:E31"/>
    <mergeCell ref="B32:E32"/>
    <mergeCell ref="B33:E33"/>
    <mergeCell ref="B28:E28"/>
    <mergeCell ref="F28:I28"/>
    <mergeCell ref="B29:E29"/>
    <mergeCell ref="F29:G29"/>
    <mergeCell ref="B30:E30"/>
    <mergeCell ref="F30:G30"/>
    <mergeCell ref="B24:C24"/>
    <mergeCell ref="D24:E24"/>
    <mergeCell ref="B26:E26"/>
    <mergeCell ref="F26:I26"/>
    <mergeCell ref="B27:E27"/>
    <mergeCell ref="F27:I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W32"/>
  <sheetViews>
    <sheetView topLeftCell="I1" workbookViewId="0">
      <selection activeCell="P8" sqref="P8"/>
    </sheetView>
  </sheetViews>
  <sheetFormatPr defaultRowHeight="15"/>
  <cols>
    <col min="19" max="19" width="10.5703125" bestFit="1" customWidth="1"/>
  </cols>
  <sheetData>
    <row r="3" spans="1:23">
      <c r="A3" s="57" t="s">
        <v>0</v>
      </c>
      <c r="B3" s="56"/>
      <c r="C3" s="56"/>
      <c r="D3" s="57" t="s">
        <v>1</v>
      </c>
      <c r="E3" s="56"/>
      <c r="F3" s="56"/>
      <c r="G3" s="56"/>
      <c r="H3" s="56"/>
      <c r="I3" s="56"/>
      <c r="J3" s="56"/>
      <c r="K3" s="57" t="s">
        <v>128</v>
      </c>
      <c r="L3" s="56"/>
      <c r="M3" s="56"/>
    </row>
    <row r="4" spans="1:23">
      <c r="A4" s="57" t="s">
        <v>2</v>
      </c>
      <c r="B4" s="56"/>
      <c r="C4" s="56"/>
      <c r="D4" s="56"/>
      <c r="E4" s="56"/>
      <c r="F4" s="56"/>
      <c r="G4" s="56"/>
      <c r="H4" s="56"/>
      <c r="I4" s="57" t="s">
        <v>29</v>
      </c>
      <c r="J4" s="56"/>
      <c r="K4" s="57" t="s">
        <v>129</v>
      </c>
      <c r="L4" s="56"/>
      <c r="M4" s="56"/>
    </row>
    <row r="5" spans="1:23">
      <c r="A5" s="57" t="s">
        <v>130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23">
      <c r="A6" s="57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23">
      <c r="A7" s="57" t="s">
        <v>32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23">
      <c r="A8" s="57" t="s">
        <v>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12" spans="1:23">
      <c r="A12" s="56"/>
      <c r="B12" s="56" t="s">
        <v>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O12" s="89"/>
      <c r="P12" s="138" t="s">
        <v>14</v>
      </c>
      <c r="Q12" s="138"/>
      <c r="R12" s="138"/>
      <c r="S12" s="138"/>
      <c r="T12" s="138" t="s">
        <v>15</v>
      </c>
      <c r="U12" s="138"/>
      <c r="V12" s="138"/>
      <c r="W12" s="138"/>
    </row>
    <row r="13" spans="1:23">
      <c r="A13" s="56"/>
      <c r="B13" s="58">
        <v>1</v>
      </c>
      <c r="C13" s="58">
        <v>2</v>
      </c>
      <c r="D13" s="58">
        <v>3</v>
      </c>
      <c r="E13" s="58">
        <v>4</v>
      </c>
      <c r="F13" s="58">
        <v>5</v>
      </c>
      <c r="G13" s="58">
        <v>6</v>
      </c>
      <c r="H13" s="58">
        <v>7</v>
      </c>
      <c r="I13" s="58">
        <v>8</v>
      </c>
      <c r="J13" s="58">
        <v>9</v>
      </c>
      <c r="K13" s="58">
        <v>10</v>
      </c>
      <c r="L13" s="58">
        <v>11</v>
      </c>
      <c r="M13" s="58">
        <v>12</v>
      </c>
      <c r="O13" s="89"/>
      <c r="P13" s="89" t="s">
        <v>94</v>
      </c>
      <c r="Q13" s="89" t="s">
        <v>95</v>
      </c>
      <c r="R13" s="89" t="s">
        <v>153</v>
      </c>
      <c r="S13" s="89" t="s">
        <v>154</v>
      </c>
      <c r="T13" s="89" t="s">
        <v>94</v>
      </c>
      <c r="U13" s="89" t="s">
        <v>95</v>
      </c>
      <c r="V13" s="89" t="s">
        <v>153</v>
      </c>
      <c r="W13" s="89" t="s">
        <v>154</v>
      </c>
    </row>
    <row r="14" spans="1:23">
      <c r="A14" s="58" t="s">
        <v>6</v>
      </c>
      <c r="B14" s="68"/>
      <c r="C14" s="69"/>
      <c r="D14" s="69"/>
      <c r="E14" s="69"/>
      <c r="F14" s="69"/>
      <c r="G14" s="69">
        <v>12794</v>
      </c>
      <c r="H14" s="69">
        <v>7564</v>
      </c>
      <c r="I14" s="69">
        <v>694</v>
      </c>
      <c r="J14" s="69">
        <v>2123</v>
      </c>
      <c r="K14" s="69"/>
      <c r="L14" s="69"/>
      <c r="M14" s="70"/>
      <c r="O14" s="89" t="s">
        <v>30</v>
      </c>
      <c r="P14" s="97">
        <v>12794</v>
      </c>
      <c r="Q14" s="97">
        <v>7564</v>
      </c>
      <c r="R14" s="98">
        <f>AVERAGE(P14:Q14)</f>
        <v>10179</v>
      </c>
      <c r="S14" s="99">
        <f>R14/$R$16</f>
        <v>6.2086001829826163</v>
      </c>
      <c r="T14" s="97">
        <v>694</v>
      </c>
      <c r="U14" s="97">
        <v>2123</v>
      </c>
      <c r="V14" s="98">
        <f>AVERAGE(T14:U14)</f>
        <v>1408.5</v>
      </c>
      <c r="W14" s="99">
        <f>V14/$R$16</f>
        <v>0.85910338517840801</v>
      </c>
    </row>
    <row r="15" spans="1:23">
      <c r="A15" s="58" t="s">
        <v>7</v>
      </c>
      <c r="B15" s="71"/>
      <c r="C15" s="72"/>
      <c r="D15" s="72"/>
      <c r="E15" s="72"/>
      <c r="F15" s="72"/>
      <c r="G15" s="72">
        <v>9493</v>
      </c>
      <c r="H15" s="72">
        <v>7205</v>
      </c>
      <c r="I15" s="72">
        <v>3700</v>
      </c>
      <c r="J15" s="72">
        <v>1602</v>
      </c>
      <c r="K15" s="72"/>
      <c r="L15" s="72"/>
      <c r="M15" s="73"/>
      <c r="O15" s="89" t="s">
        <v>31</v>
      </c>
      <c r="P15" s="97">
        <v>9493</v>
      </c>
      <c r="Q15" s="97">
        <v>7205</v>
      </c>
      <c r="R15" s="98">
        <f t="shared" ref="R15:R17" si="0">AVERAGE(P15:Q15)</f>
        <v>8349</v>
      </c>
      <c r="S15" s="99">
        <f t="shared" ref="S15:S17" si="1">R15/$R$16</f>
        <v>5.0924062214089663</v>
      </c>
      <c r="T15" s="97">
        <v>3700</v>
      </c>
      <c r="U15" s="97">
        <v>1602</v>
      </c>
      <c r="V15" s="98">
        <f>AVERAGE(T15:U15)</f>
        <v>2651</v>
      </c>
      <c r="W15" s="99">
        <f>V15/$R$16</f>
        <v>1.6169563891430314</v>
      </c>
    </row>
    <row r="16" spans="1:23">
      <c r="A16" s="58" t="s">
        <v>8</v>
      </c>
      <c r="B16" s="71"/>
      <c r="C16" s="72"/>
      <c r="D16" s="72"/>
      <c r="E16" s="72"/>
      <c r="F16" s="72"/>
      <c r="G16" s="72">
        <v>2228</v>
      </c>
      <c r="H16" s="72">
        <v>1051</v>
      </c>
      <c r="I16" s="72">
        <v>1595</v>
      </c>
      <c r="J16" s="72">
        <v>1283</v>
      </c>
      <c r="K16" s="72"/>
      <c r="L16" s="72"/>
      <c r="M16" s="73"/>
      <c r="O16" s="89" t="s">
        <v>16</v>
      </c>
      <c r="P16" s="97">
        <v>2228</v>
      </c>
      <c r="Q16" s="97">
        <v>1051</v>
      </c>
      <c r="R16" s="98">
        <f t="shared" si="0"/>
        <v>1639.5</v>
      </c>
      <c r="S16" s="89">
        <f t="shared" si="1"/>
        <v>1</v>
      </c>
      <c r="T16" s="89"/>
      <c r="U16" s="89"/>
      <c r="V16" s="89"/>
      <c r="W16" s="89"/>
    </row>
    <row r="17" spans="1:23">
      <c r="A17" s="58" t="s">
        <v>9</v>
      </c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O17" s="89" t="s">
        <v>25</v>
      </c>
      <c r="P17" s="97">
        <v>1595</v>
      </c>
      <c r="Q17" s="97">
        <v>1283</v>
      </c>
      <c r="R17" s="98">
        <f t="shared" si="0"/>
        <v>1439</v>
      </c>
      <c r="S17" s="99">
        <f t="shared" si="1"/>
        <v>0.87770661787130222</v>
      </c>
      <c r="T17" s="89"/>
      <c r="U17" s="89"/>
      <c r="V17" s="89"/>
      <c r="W17" s="89"/>
    </row>
    <row r="18" spans="1:23">
      <c r="A18" s="58" t="s">
        <v>10</v>
      </c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</row>
    <row r="19" spans="1:23">
      <c r="A19" s="58" t="s">
        <v>11</v>
      </c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</row>
    <row r="20" spans="1:23">
      <c r="A20" s="58" t="s">
        <v>12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23">
      <c r="A21" s="58" t="s">
        <v>13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6"/>
    </row>
    <row r="23" spans="1:23">
      <c r="A23" s="56"/>
      <c r="B23" s="56"/>
      <c r="C23" s="56"/>
      <c r="D23" s="56"/>
      <c r="E23" s="56"/>
      <c r="F23" s="56"/>
      <c r="G23" s="138" t="s">
        <v>14</v>
      </c>
      <c r="H23" s="138"/>
      <c r="I23" s="138" t="s">
        <v>15</v>
      </c>
      <c r="J23" s="138"/>
      <c r="K23" s="56"/>
      <c r="L23" s="56"/>
      <c r="M23" s="56"/>
    </row>
    <row r="24" spans="1:23">
      <c r="A24" s="56"/>
      <c r="B24" s="58">
        <v>1</v>
      </c>
      <c r="C24" s="58">
        <v>2</v>
      </c>
      <c r="D24" s="58">
        <v>3</v>
      </c>
      <c r="E24" s="58">
        <v>4</v>
      </c>
      <c r="F24" s="58">
        <v>5</v>
      </c>
      <c r="G24" s="58">
        <v>6</v>
      </c>
      <c r="H24" s="58">
        <v>7</v>
      </c>
      <c r="I24" s="58">
        <v>8</v>
      </c>
      <c r="J24" s="58">
        <v>9</v>
      </c>
      <c r="K24" s="58">
        <v>10</v>
      </c>
      <c r="L24" s="58">
        <v>11</v>
      </c>
      <c r="M24" s="58">
        <v>12</v>
      </c>
    </row>
    <row r="25" spans="1:23">
      <c r="A25" s="58" t="s">
        <v>6</v>
      </c>
      <c r="B25" s="61"/>
      <c r="C25" s="62"/>
      <c r="D25" s="62"/>
      <c r="E25" s="62"/>
      <c r="F25" s="62"/>
      <c r="G25" s="138" t="s">
        <v>30</v>
      </c>
      <c r="H25" s="138"/>
      <c r="I25" s="138"/>
      <c r="J25" s="138"/>
      <c r="K25" s="62"/>
      <c r="L25" s="62"/>
      <c r="M25" s="63"/>
    </row>
    <row r="26" spans="1:23">
      <c r="A26" s="58" t="s">
        <v>7</v>
      </c>
      <c r="B26" s="59"/>
      <c r="C26" s="60"/>
      <c r="D26" s="60"/>
      <c r="E26" s="60"/>
      <c r="F26" s="60"/>
      <c r="G26" s="138" t="s">
        <v>31</v>
      </c>
      <c r="H26" s="138"/>
      <c r="I26" s="138"/>
      <c r="J26" s="138"/>
      <c r="K26" s="60"/>
      <c r="L26" s="60"/>
      <c r="M26" s="64"/>
    </row>
    <row r="27" spans="1:23">
      <c r="A27" s="58" t="s">
        <v>8</v>
      </c>
      <c r="B27" s="59"/>
      <c r="C27" s="60"/>
      <c r="D27" s="60"/>
      <c r="E27" s="60"/>
      <c r="F27" s="60"/>
      <c r="G27" s="138" t="s">
        <v>16</v>
      </c>
      <c r="H27" s="138"/>
      <c r="I27" s="138" t="s">
        <v>25</v>
      </c>
      <c r="J27" s="138"/>
      <c r="K27" s="60"/>
      <c r="L27" s="60"/>
      <c r="M27" s="64"/>
    </row>
    <row r="28" spans="1:23">
      <c r="A28" s="58" t="s">
        <v>9</v>
      </c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4"/>
    </row>
    <row r="29" spans="1:23">
      <c r="A29" s="58" t="s">
        <v>10</v>
      </c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4"/>
    </row>
    <row r="30" spans="1:23">
      <c r="A30" s="58" t="s">
        <v>11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4"/>
    </row>
    <row r="31" spans="1:23">
      <c r="A31" s="58" t="s">
        <v>12</v>
      </c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7"/>
    </row>
    <row r="32" spans="1:23">
      <c r="A32" s="58" t="s">
        <v>13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</sheetData>
  <mergeCells count="8">
    <mergeCell ref="G26:J26"/>
    <mergeCell ref="G27:H27"/>
    <mergeCell ref="I27:J27"/>
    <mergeCell ref="P12:S12"/>
    <mergeCell ref="T12:W12"/>
    <mergeCell ref="G23:H23"/>
    <mergeCell ref="I23:J23"/>
    <mergeCell ref="G25:J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M32"/>
  <sheetViews>
    <sheetView workbookViewId="0">
      <selection activeCell="Q13" sqref="Q13"/>
    </sheetView>
  </sheetViews>
  <sheetFormatPr defaultRowHeight="15"/>
  <sheetData>
    <row r="3" spans="1:13">
      <c r="A3" s="78" t="s">
        <v>0</v>
      </c>
      <c r="B3" s="77"/>
      <c r="C3" s="77"/>
      <c r="D3" s="78" t="s">
        <v>1</v>
      </c>
      <c r="E3" s="77"/>
      <c r="F3" s="77"/>
      <c r="G3" s="77"/>
      <c r="H3" s="77"/>
      <c r="I3" s="77"/>
      <c r="J3" s="77"/>
      <c r="K3" s="78" t="s">
        <v>131</v>
      </c>
      <c r="L3" s="77"/>
      <c r="M3" s="77"/>
    </row>
    <row r="4" spans="1:13">
      <c r="A4" s="78" t="s">
        <v>2</v>
      </c>
      <c r="B4" s="77"/>
      <c r="C4" s="77"/>
      <c r="D4" s="77"/>
      <c r="E4" s="77"/>
      <c r="F4" s="77"/>
      <c r="G4" s="77"/>
      <c r="H4" s="77"/>
      <c r="I4" s="78" t="s">
        <v>132</v>
      </c>
      <c r="J4" s="77"/>
      <c r="K4" s="78" t="s">
        <v>133</v>
      </c>
      <c r="L4" s="77"/>
      <c r="M4" s="77"/>
    </row>
    <row r="5" spans="1:13">
      <c r="A5" s="78" t="s">
        <v>134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>
      <c r="A6" s="78" t="s">
        <v>135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>
      <c r="A7" s="78" t="s">
        <v>136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>
      <c r="A8" s="78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12" spans="1:13">
      <c r="A12" s="77"/>
      <c r="B12" s="77" t="s">
        <v>5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>
      <c r="A13" s="77"/>
      <c r="B13" s="79">
        <v>1</v>
      </c>
      <c r="C13" s="79">
        <v>2</v>
      </c>
      <c r="D13" s="79">
        <v>3</v>
      </c>
      <c r="E13" s="79">
        <v>4</v>
      </c>
      <c r="F13" s="79">
        <v>5</v>
      </c>
      <c r="G13" s="79">
        <v>6</v>
      </c>
      <c r="H13" s="79">
        <v>7</v>
      </c>
      <c r="I13" s="79">
        <v>8</v>
      </c>
      <c r="J13" s="79">
        <v>9</v>
      </c>
      <c r="K13" s="79">
        <v>10</v>
      </c>
      <c r="L13" s="79">
        <v>11</v>
      </c>
      <c r="M13" s="79">
        <v>12</v>
      </c>
    </row>
    <row r="14" spans="1:13">
      <c r="A14" s="79" t="s">
        <v>6</v>
      </c>
      <c r="B14" s="80">
        <v>10472</v>
      </c>
      <c r="C14" s="81">
        <v>12289</v>
      </c>
      <c r="D14" s="81">
        <v>3534</v>
      </c>
      <c r="E14" s="81">
        <v>3070</v>
      </c>
      <c r="F14" s="81">
        <v>2970</v>
      </c>
      <c r="G14" s="81">
        <v>1786</v>
      </c>
      <c r="H14" s="81"/>
      <c r="I14" s="81"/>
      <c r="J14" s="81"/>
      <c r="K14" s="81"/>
      <c r="L14" s="81"/>
      <c r="M14" s="82"/>
    </row>
    <row r="15" spans="1:13">
      <c r="A15" s="79" t="s">
        <v>7</v>
      </c>
      <c r="B15" s="83">
        <v>9844</v>
      </c>
      <c r="C15" s="84">
        <v>16079</v>
      </c>
      <c r="D15" s="84">
        <v>7714</v>
      </c>
      <c r="E15" s="84">
        <v>8237</v>
      </c>
      <c r="F15" s="84">
        <v>1302</v>
      </c>
      <c r="G15" s="84">
        <v>1140</v>
      </c>
      <c r="H15" s="84"/>
      <c r="I15" s="84"/>
      <c r="J15" s="84"/>
      <c r="K15" s="84"/>
      <c r="L15" s="84"/>
      <c r="M15" s="85"/>
    </row>
    <row r="16" spans="1:13">
      <c r="A16" s="79" t="s">
        <v>8</v>
      </c>
      <c r="B16" s="83">
        <v>16548</v>
      </c>
      <c r="C16" s="84">
        <v>16614</v>
      </c>
      <c r="D16" s="84">
        <v>9242</v>
      </c>
      <c r="E16" s="84">
        <v>11755</v>
      </c>
      <c r="F16" s="84">
        <v>650</v>
      </c>
      <c r="G16" s="84">
        <v>1783</v>
      </c>
      <c r="H16" s="84"/>
      <c r="I16" s="84"/>
      <c r="J16" s="84"/>
      <c r="K16" s="84"/>
      <c r="L16" s="84"/>
      <c r="M16" s="85"/>
    </row>
    <row r="17" spans="1:13">
      <c r="A17" s="79" t="s">
        <v>9</v>
      </c>
      <c r="B17" s="83">
        <v>8055</v>
      </c>
      <c r="C17" s="84">
        <v>3674</v>
      </c>
      <c r="D17" s="84">
        <v>6754</v>
      </c>
      <c r="E17" s="84">
        <v>790</v>
      </c>
      <c r="F17" s="84">
        <v>794</v>
      </c>
      <c r="G17" s="84">
        <v>1374</v>
      </c>
      <c r="H17" s="84"/>
      <c r="I17" s="84"/>
      <c r="J17" s="84"/>
      <c r="K17" s="84"/>
      <c r="L17" s="84"/>
      <c r="M17" s="85"/>
    </row>
    <row r="18" spans="1:13">
      <c r="A18" s="79" t="s">
        <v>10</v>
      </c>
      <c r="B18" s="83">
        <v>5468</v>
      </c>
      <c r="C18" s="84">
        <v>14072</v>
      </c>
      <c r="D18" s="84">
        <v>8877</v>
      </c>
      <c r="E18" s="84">
        <v>9844</v>
      </c>
      <c r="F18" s="84">
        <v>565</v>
      </c>
      <c r="G18" s="84">
        <v>1033</v>
      </c>
      <c r="H18" s="84"/>
      <c r="I18" s="84"/>
      <c r="J18" s="84"/>
      <c r="K18" s="84"/>
      <c r="L18" s="84"/>
      <c r="M18" s="85"/>
    </row>
    <row r="19" spans="1:13">
      <c r="A19" s="79" t="s">
        <v>11</v>
      </c>
      <c r="B19" s="83">
        <v>1741</v>
      </c>
      <c r="C19" s="84">
        <v>1761</v>
      </c>
      <c r="D19" s="84">
        <v>528</v>
      </c>
      <c r="E19" s="84">
        <v>731</v>
      </c>
      <c r="F19" s="84">
        <v>482</v>
      </c>
      <c r="G19" s="84">
        <v>644</v>
      </c>
      <c r="H19" s="84"/>
      <c r="I19" s="84"/>
      <c r="J19" s="84"/>
      <c r="K19" s="84"/>
      <c r="L19" s="84"/>
      <c r="M19" s="85"/>
    </row>
    <row r="20" spans="1:13">
      <c r="A20" s="79" t="s">
        <v>12</v>
      </c>
      <c r="B20" s="83">
        <v>10886</v>
      </c>
      <c r="C20" s="84">
        <v>14164</v>
      </c>
      <c r="D20" s="84">
        <v>11630</v>
      </c>
      <c r="E20" s="84">
        <v>10723</v>
      </c>
      <c r="F20" s="84">
        <v>376</v>
      </c>
      <c r="G20" s="84">
        <v>1675</v>
      </c>
      <c r="H20" s="84"/>
      <c r="I20" s="84"/>
      <c r="J20" s="84"/>
      <c r="K20" s="84"/>
      <c r="L20" s="84"/>
      <c r="M20" s="85"/>
    </row>
    <row r="21" spans="1:13">
      <c r="A21" s="79" t="s">
        <v>13</v>
      </c>
      <c r="B21" s="86">
        <v>19292</v>
      </c>
      <c r="C21" s="87">
        <v>19243</v>
      </c>
      <c r="D21" s="87">
        <v>1603</v>
      </c>
      <c r="E21" s="87">
        <v>1126</v>
      </c>
      <c r="F21" s="87">
        <v>321</v>
      </c>
      <c r="G21" s="87">
        <v>673</v>
      </c>
      <c r="H21" s="87"/>
      <c r="I21" s="87"/>
      <c r="J21" s="87"/>
      <c r="K21" s="87"/>
      <c r="L21" s="87"/>
      <c r="M21" s="88"/>
    </row>
    <row r="23" spans="1:13">
      <c r="A23" s="77"/>
      <c r="B23" s="138" t="s">
        <v>14</v>
      </c>
      <c r="C23" s="138"/>
      <c r="D23" s="138" t="s">
        <v>15</v>
      </c>
      <c r="E23" s="138"/>
      <c r="F23" s="77"/>
      <c r="G23" s="77"/>
      <c r="H23" s="77"/>
      <c r="I23" s="77"/>
      <c r="J23" s="77"/>
      <c r="K23" s="77"/>
      <c r="L23" s="77"/>
      <c r="M23" s="77"/>
    </row>
    <row r="24" spans="1:13">
      <c r="A24" s="77"/>
      <c r="B24" s="79">
        <v>1</v>
      </c>
      <c r="C24" s="79">
        <v>2</v>
      </c>
      <c r="D24" s="79">
        <v>3</v>
      </c>
      <c r="E24" s="79">
        <v>4</v>
      </c>
      <c r="F24" s="79">
        <v>5</v>
      </c>
      <c r="G24" s="79">
        <v>6</v>
      </c>
      <c r="H24" s="79">
        <v>7</v>
      </c>
      <c r="I24" s="79">
        <v>8</v>
      </c>
      <c r="J24" s="79">
        <v>9</v>
      </c>
      <c r="K24" s="79">
        <v>10</v>
      </c>
      <c r="L24" s="79">
        <v>11</v>
      </c>
      <c r="M24" s="79">
        <v>12</v>
      </c>
    </row>
    <row r="25" spans="1:13">
      <c r="A25" s="79" t="s">
        <v>6</v>
      </c>
      <c r="B25" s="138" t="s">
        <v>137</v>
      </c>
      <c r="C25" s="138"/>
      <c r="D25" s="138"/>
      <c r="E25" s="138"/>
      <c r="F25" s="147" t="s">
        <v>138</v>
      </c>
      <c r="G25" s="147"/>
      <c r="H25" s="96" t="s">
        <v>139</v>
      </c>
      <c r="I25" s="91"/>
      <c r="J25" s="91"/>
      <c r="K25" s="91"/>
      <c r="L25" s="91"/>
      <c r="M25" s="92"/>
    </row>
    <row r="26" spans="1:13">
      <c r="A26" s="79" t="s">
        <v>7</v>
      </c>
      <c r="B26" s="138" t="s">
        <v>140</v>
      </c>
      <c r="C26" s="138"/>
      <c r="D26" s="138"/>
      <c r="E26" s="138"/>
      <c r="F26" s="147"/>
      <c r="G26" s="147"/>
      <c r="H26" s="96" t="s">
        <v>141</v>
      </c>
      <c r="I26" s="90"/>
      <c r="J26" s="90"/>
      <c r="K26" s="90"/>
      <c r="L26" s="90"/>
      <c r="M26" s="93"/>
    </row>
    <row r="27" spans="1:13">
      <c r="A27" s="79" t="s">
        <v>8</v>
      </c>
      <c r="B27" s="138" t="s">
        <v>142</v>
      </c>
      <c r="C27" s="138"/>
      <c r="D27" s="138"/>
      <c r="E27" s="138"/>
      <c r="F27" s="147" t="s">
        <v>143</v>
      </c>
      <c r="G27" s="147"/>
      <c r="H27" s="96" t="s">
        <v>139</v>
      </c>
      <c r="I27" s="90"/>
      <c r="J27" s="90"/>
      <c r="K27" s="90"/>
      <c r="L27" s="90"/>
      <c r="M27" s="93"/>
    </row>
    <row r="28" spans="1:13">
      <c r="A28" s="79" t="s">
        <v>9</v>
      </c>
      <c r="B28" s="138" t="s">
        <v>144</v>
      </c>
      <c r="C28" s="138"/>
      <c r="D28" s="138"/>
      <c r="E28" s="138"/>
      <c r="F28" s="147"/>
      <c r="G28" s="147"/>
      <c r="H28" s="96" t="s">
        <v>141</v>
      </c>
      <c r="I28" s="90"/>
      <c r="J28" s="90"/>
      <c r="K28" s="90"/>
      <c r="L28" s="90"/>
      <c r="M28" s="93"/>
    </row>
    <row r="29" spans="1:13">
      <c r="A29" s="79" t="s">
        <v>10</v>
      </c>
      <c r="B29" s="138" t="s">
        <v>145</v>
      </c>
      <c r="C29" s="138"/>
      <c r="D29" s="138"/>
      <c r="E29" s="138"/>
      <c r="F29" s="147" t="s">
        <v>146</v>
      </c>
      <c r="G29" s="147"/>
      <c r="H29" s="96" t="s">
        <v>139</v>
      </c>
      <c r="I29" s="90"/>
      <c r="J29" s="90"/>
      <c r="K29" s="90"/>
      <c r="L29" s="90"/>
      <c r="M29" s="93"/>
    </row>
    <row r="30" spans="1:13">
      <c r="A30" s="79" t="s">
        <v>11</v>
      </c>
      <c r="B30" s="138" t="s">
        <v>147</v>
      </c>
      <c r="C30" s="138"/>
      <c r="D30" s="138"/>
      <c r="E30" s="138"/>
      <c r="F30" s="147"/>
      <c r="G30" s="147"/>
      <c r="H30" s="96" t="s">
        <v>141</v>
      </c>
      <c r="I30" s="90"/>
      <c r="J30" s="90"/>
      <c r="K30" s="90"/>
      <c r="L30" s="90"/>
      <c r="M30" s="93"/>
    </row>
    <row r="31" spans="1:13">
      <c r="A31" s="79" t="s">
        <v>12</v>
      </c>
      <c r="B31" s="138" t="s">
        <v>148</v>
      </c>
      <c r="C31" s="138"/>
      <c r="D31" s="138"/>
      <c r="E31" s="138"/>
      <c r="F31" s="138" t="s">
        <v>16</v>
      </c>
      <c r="G31" s="138"/>
      <c r="H31" s="89"/>
      <c r="I31" s="90"/>
      <c r="J31" s="90"/>
      <c r="K31" s="90"/>
      <c r="L31" s="90"/>
      <c r="M31" s="93"/>
    </row>
    <row r="32" spans="1:13">
      <c r="A32" s="79" t="s">
        <v>13</v>
      </c>
      <c r="B32" s="138" t="s">
        <v>149</v>
      </c>
      <c r="C32" s="138"/>
      <c r="D32" s="138"/>
      <c r="E32" s="138"/>
      <c r="F32" s="138" t="s">
        <v>25</v>
      </c>
      <c r="G32" s="138"/>
      <c r="H32" s="89"/>
      <c r="I32" s="94"/>
      <c r="J32" s="94"/>
      <c r="K32" s="94"/>
      <c r="L32" s="94"/>
      <c r="M32" s="95"/>
    </row>
  </sheetData>
  <mergeCells count="15">
    <mergeCell ref="F25:G26"/>
    <mergeCell ref="F27:G28"/>
    <mergeCell ref="F31:G31"/>
    <mergeCell ref="F32:G32"/>
    <mergeCell ref="F29:G30"/>
    <mergeCell ref="B28:E28"/>
    <mergeCell ref="B29:E29"/>
    <mergeCell ref="B30:E30"/>
    <mergeCell ref="B31:E31"/>
    <mergeCell ref="B32:E32"/>
    <mergeCell ref="B23:C23"/>
    <mergeCell ref="D23:E23"/>
    <mergeCell ref="B25:E25"/>
    <mergeCell ref="B26:E26"/>
    <mergeCell ref="B27:E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E16"/>
  <sheetViews>
    <sheetView workbookViewId="0">
      <selection activeCell="C8" sqref="C8"/>
    </sheetView>
  </sheetViews>
  <sheetFormatPr defaultRowHeight="15"/>
  <sheetData>
    <row r="2" spans="2:5">
      <c r="B2" t="s">
        <v>150</v>
      </c>
    </row>
    <row r="3" spans="2:5">
      <c r="E3" t="s">
        <v>160</v>
      </c>
    </row>
    <row r="4" spans="2:5">
      <c r="E4" s="100" t="s">
        <v>193</v>
      </c>
    </row>
    <row r="5" spans="2:5" s="77" customFormat="1">
      <c r="B5" s="200" t="s">
        <v>230</v>
      </c>
      <c r="E5" s="100" t="s">
        <v>159</v>
      </c>
    </row>
    <row r="6" spans="2:5">
      <c r="B6" s="200" t="s">
        <v>231</v>
      </c>
    </row>
    <row r="7" spans="2:5">
      <c r="B7" s="200" t="s">
        <v>229</v>
      </c>
    </row>
    <row r="8" spans="2:5">
      <c r="B8" s="200" t="s">
        <v>228</v>
      </c>
    </row>
    <row r="9" spans="2:5">
      <c r="B9" t="s">
        <v>152</v>
      </c>
    </row>
    <row r="10" spans="2:5">
      <c r="B10" s="77" t="s">
        <v>155</v>
      </c>
    </row>
    <row r="13" spans="2:5">
      <c r="B13" t="s">
        <v>157</v>
      </c>
    </row>
    <row r="14" spans="2:5">
      <c r="B14" t="s">
        <v>156</v>
      </c>
    </row>
    <row r="15" spans="2:5">
      <c r="B15" t="s">
        <v>151</v>
      </c>
    </row>
    <row r="16" spans="2:5">
      <c r="B16" t="s">
        <v>158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CRD347_15.2.12</vt:lpstr>
      <vt:lpstr>CRD385-392_9.12.11</vt:lpstr>
      <vt:lpstr>CRD353-360</vt:lpstr>
      <vt:lpstr>CRD361-376 &amp; 403, 404</vt:lpstr>
      <vt:lpstr>CRD 278-298</vt:lpstr>
      <vt:lpstr>CRD 401-411</vt:lpstr>
      <vt:lpstr>CRD 449-450</vt:lpstr>
      <vt:lpstr>CRD377-384</vt:lpstr>
      <vt:lpstr>Sheet1</vt:lpstr>
      <vt:lpstr>CRD 298-313</vt:lpstr>
      <vt:lpstr>314-321</vt:lpstr>
      <vt:lpstr>236-238</vt:lpstr>
      <vt:lpstr>240-244</vt:lpstr>
      <vt:lpstr>245-252</vt:lpstr>
      <vt:lpstr>253-260</vt:lpstr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2012-02-22T04:36:36Z</dcterms:created>
  <dcterms:modified xsi:type="dcterms:W3CDTF">2012-03-16T12:15:05Z</dcterms:modified>
</cp:coreProperties>
</file>