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85" windowWidth="6675" windowHeight="5730" activeTab="4"/>
  </bookViews>
  <sheets>
    <sheet name="Raw data 0min" sheetId="1" r:id="rId1"/>
    <sheet name="Raw data 30min" sheetId="3" r:id="rId2"/>
    <sheet name="Raw data 60min" sheetId="4" r:id="rId3"/>
    <sheet name="Raw data120min" sheetId="5" r:id="rId4"/>
    <sheet name="Analysis" sheetId="2" r:id="rId5"/>
  </sheets>
  <calcPr calcId="144525"/>
</workbook>
</file>

<file path=xl/calcChain.xml><?xml version="1.0" encoding="utf-8"?>
<calcChain xmlns="http://schemas.openxmlformats.org/spreadsheetml/2006/main">
  <c r="G119" i="2" l="1"/>
  <c r="F119" i="2"/>
  <c r="E119" i="2"/>
  <c r="D119" i="2"/>
  <c r="G109" i="2"/>
  <c r="F109" i="2"/>
  <c r="E109" i="2"/>
  <c r="D109" i="2"/>
  <c r="G100" i="2"/>
  <c r="G99" i="2"/>
  <c r="F99" i="2"/>
  <c r="D99" i="2"/>
  <c r="E89" i="2"/>
  <c r="D89" i="2"/>
  <c r="G79" i="2"/>
  <c r="F79" i="2"/>
  <c r="E84" i="2"/>
  <c r="E80" i="2"/>
  <c r="E81" i="2"/>
  <c r="E82" i="2"/>
  <c r="E83" i="2"/>
  <c r="E79" i="2"/>
  <c r="D79" i="2"/>
  <c r="G69" i="2"/>
  <c r="F69" i="2"/>
  <c r="E69" i="2"/>
  <c r="D69" i="2"/>
  <c r="G120" i="2"/>
  <c r="G121" i="2"/>
  <c r="G122" i="2"/>
  <c r="G123" i="2"/>
  <c r="G124" i="2"/>
  <c r="G74" i="2"/>
  <c r="G70" i="2"/>
  <c r="G71" i="2"/>
  <c r="G72" i="2"/>
  <c r="G73" i="2"/>
  <c r="B22" i="2" l="1"/>
  <c r="B33" i="2" s="1"/>
  <c r="B44" i="2" s="1"/>
  <c r="B55" i="2" s="1"/>
  <c r="L22" i="2" l="1"/>
  <c r="X59" i="2"/>
  <c r="B118" i="2" l="1"/>
  <c r="L33" i="2"/>
  <c r="L44" i="2" s="1"/>
  <c r="L55" i="2" s="1"/>
  <c r="D120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Q59" i="2" l="1"/>
  <c r="C109" i="2"/>
  <c r="C99" i="2"/>
  <c r="C89" i="2"/>
  <c r="C90" i="2" s="1"/>
  <c r="C91" i="2" s="1"/>
  <c r="C92" i="2" s="1"/>
  <c r="C93" i="2" s="1"/>
  <c r="C94" i="2" s="1"/>
  <c r="C79" i="2"/>
  <c r="C69" i="2"/>
  <c r="J4" i="2"/>
  <c r="J5" i="2" s="1"/>
  <c r="J6" i="2" s="1"/>
  <c r="J7" i="2" s="1"/>
  <c r="J8" i="2" s="1"/>
  <c r="F4" i="2"/>
  <c r="F5" i="2" s="1"/>
  <c r="F6" i="2" s="1"/>
  <c r="F7" i="2" s="1"/>
  <c r="F8" i="2" s="1"/>
  <c r="B4" i="2"/>
  <c r="B5" i="2" s="1"/>
  <c r="B6" i="2" s="1"/>
  <c r="B7" i="2" s="1"/>
  <c r="B8" i="2" s="1"/>
  <c r="D110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F100" i="2"/>
  <c r="E100" i="2"/>
  <c r="D100" i="2"/>
  <c r="E99" i="2"/>
  <c r="G94" i="2"/>
  <c r="F94" i="2"/>
  <c r="E94" i="2"/>
  <c r="D94" i="2"/>
  <c r="G93" i="2"/>
  <c r="F93" i="2"/>
  <c r="E93" i="2"/>
  <c r="D93" i="2"/>
  <c r="G92" i="2"/>
  <c r="F92" i="2"/>
  <c r="E92" i="2"/>
  <c r="D92" i="2"/>
  <c r="G91" i="2"/>
  <c r="F91" i="2"/>
  <c r="E91" i="2"/>
  <c r="D91" i="2"/>
  <c r="G90" i="2"/>
  <c r="F90" i="2"/>
  <c r="E90" i="2"/>
  <c r="D90" i="2"/>
  <c r="G89" i="2"/>
  <c r="F89" i="2"/>
  <c r="D80" i="2"/>
  <c r="G84" i="2"/>
  <c r="F84" i="2"/>
  <c r="D84" i="2"/>
  <c r="G83" i="2"/>
  <c r="F83" i="2"/>
  <c r="D83" i="2"/>
  <c r="G82" i="2"/>
  <c r="F82" i="2"/>
  <c r="D82" i="2"/>
  <c r="G81" i="2"/>
  <c r="F81" i="2"/>
  <c r="D81" i="2"/>
  <c r="G80" i="2"/>
  <c r="F80" i="2"/>
  <c r="B108" i="2"/>
  <c r="I108" i="2" s="1"/>
  <c r="B98" i="2"/>
  <c r="I98" i="2" s="1"/>
  <c r="B88" i="2"/>
  <c r="B78" i="2"/>
  <c r="I78" i="2" s="1"/>
  <c r="J120" i="2"/>
  <c r="J121" i="2" s="1"/>
  <c r="J122" i="2" s="1"/>
  <c r="J123" i="2" s="1"/>
  <c r="J124" i="2" s="1"/>
  <c r="C120" i="2"/>
  <c r="C121" i="2" s="1"/>
  <c r="C122" i="2" s="1"/>
  <c r="C123" i="2" s="1"/>
  <c r="C124" i="2" s="1"/>
  <c r="I118" i="2"/>
  <c r="J110" i="2"/>
  <c r="J111" i="2" s="1"/>
  <c r="J112" i="2" s="1"/>
  <c r="J113" i="2" s="1"/>
  <c r="J114" i="2" s="1"/>
  <c r="C110" i="2"/>
  <c r="C111" i="2" s="1"/>
  <c r="C112" i="2" s="1"/>
  <c r="C113" i="2" s="1"/>
  <c r="C114" i="2" s="1"/>
  <c r="J100" i="2"/>
  <c r="J101" i="2" s="1"/>
  <c r="J102" i="2" s="1"/>
  <c r="J103" i="2" s="1"/>
  <c r="J104" i="2" s="1"/>
  <c r="C100" i="2"/>
  <c r="C101" i="2" s="1"/>
  <c r="C102" i="2" s="1"/>
  <c r="C103" i="2" s="1"/>
  <c r="C104" i="2" s="1"/>
  <c r="J90" i="2"/>
  <c r="J91" i="2" s="1"/>
  <c r="J92" i="2" s="1"/>
  <c r="J93" i="2" s="1"/>
  <c r="J94" i="2" s="1"/>
  <c r="I88" i="2"/>
  <c r="J80" i="2"/>
  <c r="J81" i="2" s="1"/>
  <c r="J82" i="2" s="1"/>
  <c r="J83" i="2" s="1"/>
  <c r="J84" i="2" s="1"/>
  <c r="C80" i="2"/>
  <c r="C81" i="2" s="1"/>
  <c r="C82" i="2" s="1"/>
  <c r="C83" i="2" s="1"/>
  <c r="C84" i="2" s="1"/>
  <c r="B68" i="2"/>
  <c r="I68" i="2" s="1"/>
  <c r="J70" i="2"/>
  <c r="J71" i="2" s="1"/>
  <c r="J72" i="2" s="1"/>
  <c r="J73" i="2" s="1"/>
  <c r="J74" i="2" s="1"/>
  <c r="F70" i="2"/>
  <c r="F71" i="2"/>
  <c r="F72" i="2"/>
  <c r="F73" i="2"/>
  <c r="F74" i="2"/>
  <c r="E70" i="2"/>
  <c r="E71" i="2"/>
  <c r="E72" i="2"/>
  <c r="E73" i="2"/>
  <c r="E74" i="2"/>
  <c r="D70" i="2"/>
  <c r="D71" i="2"/>
  <c r="D72" i="2"/>
  <c r="D73" i="2"/>
  <c r="D74" i="2"/>
  <c r="C70" i="2"/>
  <c r="C71" i="2" s="1"/>
  <c r="C72" i="2" s="1"/>
  <c r="C73" i="2" s="1"/>
  <c r="C74" i="2" s="1"/>
  <c r="D22" i="2" l="1"/>
  <c r="D33" i="2" s="1"/>
  <c r="D44" i="2" s="1"/>
  <c r="D55" i="2" s="1"/>
  <c r="F22" i="2"/>
  <c r="F33" i="2" s="1"/>
  <c r="F44" i="2" s="1"/>
  <c r="F55" i="2" s="1"/>
  <c r="H22" i="2"/>
  <c r="H33" i="2" s="1"/>
  <c r="H44" i="2" s="1"/>
  <c r="H55" i="2" s="1"/>
  <c r="J22" i="2"/>
  <c r="J33" i="2" s="1"/>
  <c r="J44" i="2" s="1"/>
  <c r="J55" i="2" s="1"/>
  <c r="C61" i="2" l="1"/>
  <c r="Y64" i="2" l="1"/>
  <c r="X64" i="2"/>
  <c r="Y63" i="2"/>
  <c r="X63" i="2"/>
  <c r="Y62" i="2"/>
  <c r="X62" i="2"/>
  <c r="Y61" i="2"/>
  <c r="X61" i="2"/>
  <c r="Y60" i="2"/>
  <c r="X60" i="2"/>
  <c r="Y59" i="2"/>
  <c r="R64" i="2"/>
  <c r="Q64" i="2"/>
  <c r="R63" i="2"/>
  <c r="Q63" i="2"/>
  <c r="R62" i="2"/>
  <c r="Q62" i="2"/>
  <c r="R61" i="2"/>
  <c r="Q61" i="2"/>
  <c r="R60" i="2"/>
  <c r="Q60" i="2"/>
  <c r="R59" i="2"/>
  <c r="S59" i="2" l="1"/>
  <c r="Z59" i="2"/>
  <c r="AA59" i="2"/>
  <c r="T59" i="2"/>
  <c r="N104" i="2" l="1"/>
  <c r="N103" i="2"/>
  <c r="N102" i="2"/>
  <c r="N101" i="2"/>
  <c r="N100" i="2"/>
  <c r="N82" i="2"/>
  <c r="N94" i="2"/>
  <c r="N93" i="2"/>
  <c r="N92" i="2"/>
  <c r="N91" i="2"/>
  <c r="N90" i="2"/>
  <c r="N89" i="2"/>
  <c r="N84" i="2"/>
  <c r="N80" i="2"/>
  <c r="N124" i="2"/>
  <c r="N120" i="2"/>
  <c r="N123" i="2"/>
  <c r="N83" i="2"/>
  <c r="N110" i="2"/>
  <c r="N112" i="2"/>
  <c r="N114" i="2"/>
  <c r="N122" i="2"/>
  <c r="N121" i="2"/>
  <c r="N79" i="2"/>
  <c r="N81" i="2"/>
  <c r="N111" i="2"/>
  <c r="N113" i="2"/>
  <c r="N99" i="2"/>
  <c r="N109" i="2"/>
  <c r="N119" i="2"/>
  <c r="M113" i="2"/>
  <c r="M111" i="2"/>
  <c r="M110" i="2"/>
  <c r="M104" i="2"/>
  <c r="M103" i="2"/>
  <c r="M102" i="2"/>
  <c r="M101" i="2"/>
  <c r="M90" i="2"/>
  <c r="M84" i="2"/>
  <c r="M83" i="2"/>
  <c r="M114" i="2"/>
  <c r="M112" i="2"/>
  <c r="M100" i="2"/>
  <c r="M94" i="2"/>
  <c r="M93" i="2"/>
  <c r="M92" i="2"/>
  <c r="M91" i="2"/>
  <c r="M82" i="2"/>
  <c r="M81" i="2"/>
  <c r="M80" i="2"/>
  <c r="M89" i="2"/>
  <c r="M79" i="2"/>
  <c r="M99" i="2"/>
  <c r="M109" i="2"/>
  <c r="M124" i="2"/>
  <c r="M120" i="2"/>
  <c r="M121" i="2"/>
  <c r="M123" i="2"/>
  <c r="M119" i="2"/>
  <c r="M122" i="2"/>
  <c r="M69" i="2"/>
  <c r="M72" i="2"/>
  <c r="M73" i="2"/>
  <c r="M71" i="2"/>
  <c r="M70" i="2"/>
  <c r="M74" i="2"/>
  <c r="N74" i="2"/>
  <c r="N72" i="2"/>
  <c r="N70" i="2"/>
  <c r="N73" i="2"/>
  <c r="N71" i="2"/>
  <c r="N69" i="2"/>
  <c r="AB59" i="2"/>
  <c r="U59" i="2"/>
  <c r="C62" i="2"/>
  <c r="J59" i="2" l="1"/>
  <c r="K64" i="2"/>
  <c r="J64" i="2"/>
  <c r="K63" i="2"/>
  <c r="J63" i="2"/>
  <c r="K62" i="2"/>
  <c r="J62" i="2"/>
  <c r="K61" i="2"/>
  <c r="J61" i="2"/>
  <c r="K60" i="2"/>
  <c r="J60" i="2"/>
  <c r="K59" i="2"/>
  <c r="M59" i="2" l="1"/>
  <c r="L59" i="2"/>
  <c r="D59" i="2"/>
  <c r="D60" i="2"/>
  <c r="D61" i="2"/>
  <c r="D62" i="2"/>
  <c r="D63" i="2"/>
  <c r="D64" i="2"/>
  <c r="C60" i="2"/>
  <c r="C63" i="2"/>
  <c r="C64" i="2"/>
  <c r="C59" i="2"/>
  <c r="L114" i="2" l="1"/>
  <c r="L112" i="2"/>
  <c r="L110" i="2"/>
  <c r="L99" i="2"/>
  <c r="L94" i="2"/>
  <c r="L93" i="2"/>
  <c r="L92" i="2"/>
  <c r="L91" i="2"/>
  <c r="L90" i="2"/>
  <c r="L82" i="2"/>
  <c r="L81" i="2"/>
  <c r="L113" i="2"/>
  <c r="L111" i="2"/>
  <c r="L104" i="2"/>
  <c r="L103" i="2"/>
  <c r="L102" i="2"/>
  <c r="L101" i="2"/>
  <c r="L100" i="2"/>
  <c r="L84" i="2"/>
  <c r="L83" i="2"/>
  <c r="L79" i="2"/>
  <c r="L124" i="2"/>
  <c r="L80" i="2"/>
  <c r="L109" i="2"/>
  <c r="L89" i="2"/>
  <c r="L123" i="2"/>
  <c r="L119" i="2"/>
  <c r="L120" i="2"/>
  <c r="L121" i="2"/>
  <c r="L122" i="2"/>
  <c r="L74" i="2"/>
  <c r="L70" i="2"/>
  <c r="L71" i="2"/>
  <c r="L72" i="2"/>
  <c r="L73" i="2"/>
  <c r="L69" i="2"/>
  <c r="N59" i="2"/>
  <c r="F59" i="2"/>
  <c r="E59" i="2"/>
  <c r="K114" i="2" l="1"/>
  <c r="K112" i="2"/>
  <c r="K100" i="2"/>
  <c r="K94" i="2"/>
  <c r="K93" i="2"/>
  <c r="K92" i="2"/>
  <c r="K91" i="2"/>
  <c r="K84" i="2"/>
  <c r="K81" i="2"/>
  <c r="K80" i="2"/>
  <c r="K113" i="2"/>
  <c r="K111" i="2"/>
  <c r="K110" i="2"/>
  <c r="K104" i="2"/>
  <c r="K103" i="2"/>
  <c r="K102" i="2"/>
  <c r="K101" i="2"/>
  <c r="K90" i="2"/>
  <c r="K83" i="2"/>
  <c r="K82" i="2"/>
  <c r="K79" i="2"/>
  <c r="K99" i="2"/>
  <c r="K109" i="2"/>
  <c r="K124" i="2"/>
  <c r="K89" i="2"/>
  <c r="K123" i="2"/>
  <c r="K120" i="2"/>
  <c r="K122" i="2"/>
  <c r="K119" i="2"/>
  <c r="K121" i="2"/>
  <c r="K71" i="2"/>
  <c r="K74" i="2"/>
  <c r="K73" i="2"/>
  <c r="K72" i="2"/>
  <c r="K70" i="2"/>
  <c r="K69" i="2"/>
  <c r="G59" i="2"/>
</calcChain>
</file>

<file path=xl/sharedStrings.xml><?xml version="1.0" encoding="utf-8"?>
<sst xmlns="http://schemas.openxmlformats.org/spreadsheetml/2006/main" count="139" uniqueCount="32">
  <si>
    <t>A</t>
  </si>
  <si>
    <t>B</t>
  </si>
  <si>
    <t>C</t>
  </si>
  <si>
    <t>D</t>
  </si>
  <si>
    <t>E</t>
  </si>
  <si>
    <t>F</t>
  </si>
  <si>
    <t>G</t>
  </si>
  <si>
    <t>H</t>
  </si>
  <si>
    <t>Plate map</t>
  </si>
  <si>
    <t>VC</t>
  </si>
  <si>
    <t>Buffer</t>
  </si>
  <si>
    <t>1% DMSO</t>
  </si>
  <si>
    <t>Cpd ID</t>
  </si>
  <si>
    <t>Conditions</t>
  </si>
  <si>
    <t>20mM, KPO4 pH-7.4</t>
  </si>
  <si>
    <t>Analysis</t>
  </si>
  <si>
    <t>Replicates</t>
  </si>
  <si>
    <t>Avg</t>
  </si>
  <si>
    <t>*Error</t>
  </si>
  <si>
    <t>STDEV</t>
  </si>
  <si>
    <t>% CV</t>
  </si>
  <si>
    <t>30min</t>
  </si>
  <si>
    <t>0min</t>
  </si>
  <si>
    <t>Raw Data</t>
  </si>
  <si>
    <t>60min</t>
  </si>
  <si>
    <t>120min</t>
  </si>
  <si>
    <t>Conc.(M)</t>
  </si>
  <si>
    <t>CPD</t>
  </si>
  <si>
    <t>Time (min)</t>
  </si>
  <si>
    <t>Avarage Count</t>
  </si>
  <si>
    <t>Fold</t>
  </si>
  <si>
    <t xml:space="preserve">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</si>
</sst>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1" fontId="2" fillId="0" borderId="12" xfId="0" applyNumberFormat="1" applyFont="1" applyBorder="1" applyAlignment="1">
      <alignment horizontal="center" vertical="center"/>
    </xf>
    <xf numFmtId="11" fontId="2" fillId="0" borderId="1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2" fillId="7" borderId="0" xfId="0" applyNumberFormat="1" applyFont="1" applyFill="1" applyBorder="1" applyAlignment="1">
      <alignment horizontal="center" vertical="center"/>
    </xf>
    <xf numFmtId="1" fontId="2" fillId="7" borderId="14" xfId="0" applyNumberFormat="1" applyFont="1" applyFill="1" applyBorder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1" fontId="2" fillId="0" borderId="1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1" fontId="2" fillId="0" borderId="32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1" fontId="2" fillId="0" borderId="13" xfId="0" applyNumberFormat="1" applyFont="1" applyFill="1" applyBorder="1" applyAlignment="1">
      <alignment horizontal="center" vertical="center"/>
    </xf>
    <xf numFmtId="1" fontId="2" fillId="7" borderId="35" xfId="0" applyNumberFormat="1" applyFont="1" applyFill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1" fontId="2" fillId="2" borderId="5" xfId="0" applyNumberFormat="1" applyFont="1" applyFill="1" applyBorder="1" applyAlignment="1">
      <alignment horizontal="center" vertical="center"/>
    </xf>
    <xf numFmtId="11" fontId="2" fillId="2" borderId="6" xfId="0" applyNumberFormat="1" applyFont="1" applyFill="1" applyBorder="1" applyAlignment="1">
      <alignment horizontal="center" vertical="center"/>
    </xf>
    <xf numFmtId="11" fontId="2" fillId="3" borderId="5" xfId="0" applyNumberFormat="1" applyFont="1" applyFill="1" applyBorder="1" applyAlignment="1">
      <alignment horizontal="center" vertical="center"/>
    </xf>
    <xf numFmtId="11" fontId="2" fillId="3" borderId="6" xfId="0" applyNumberFormat="1" applyFont="1" applyFill="1" applyBorder="1" applyAlignment="1">
      <alignment horizontal="center" vertical="center"/>
    </xf>
    <xf numFmtId="11" fontId="2" fillId="4" borderId="5" xfId="0" applyNumberFormat="1" applyFont="1" applyFill="1" applyBorder="1" applyAlignment="1">
      <alignment horizontal="center" vertical="center"/>
    </xf>
    <xf numFmtId="11" fontId="2" fillId="4" borderId="6" xfId="0" applyNumberFormat="1" applyFont="1" applyFill="1" applyBorder="1" applyAlignment="1">
      <alignment horizontal="center" vertical="center"/>
    </xf>
    <xf numFmtId="11" fontId="2" fillId="5" borderId="5" xfId="0" applyNumberFormat="1" applyFont="1" applyFill="1" applyBorder="1" applyAlignment="1">
      <alignment horizontal="center" vertical="center"/>
    </xf>
    <xf numFmtId="11" fontId="2" fillId="5" borderId="6" xfId="0" applyNumberFormat="1" applyFont="1" applyFill="1" applyBorder="1" applyAlignment="1">
      <alignment horizontal="center" vertical="center"/>
    </xf>
    <xf numFmtId="11" fontId="2" fillId="6" borderId="5" xfId="0" applyNumberFormat="1" applyFont="1" applyFill="1" applyBorder="1" applyAlignment="1">
      <alignment horizontal="center" vertical="center"/>
    </xf>
    <xf numFmtId="11" fontId="2" fillId="6" borderId="6" xfId="0" applyNumberFormat="1" applyFont="1" applyFill="1" applyBorder="1" applyAlignment="1">
      <alignment horizontal="center" vertical="center"/>
    </xf>
    <xf numFmtId="11" fontId="2" fillId="7" borderId="5" xfId="0" applyNumberFormat="1" applyFont="1" applyFill="1" applyBorder="1" applyAlignment="1">
      <alignment horizontal="center" vertical="center"/>
    </xf>
    <xf numFmtId="11" fontId="2" fillId="7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K27" sqref="A1:XFD1048576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L28" sqref="A1:XFD1048576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M28" sqref="A1:XFD1048576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N9" sqref="N9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4"/>
  <sheetViews>
    <sheetView tabSelected="1" topLeftCell="A34" zoomScale="80" zoomScaleNormal="80" workbookViewId="0">
      <selection activeCell="R20" sqref="R20"/>
    </sheetView>
  </sheetViews>
  <sheetFormatPr defaultColWidth="9.140625" defaultRowHeight="12.75" x14ac:dyDescent="0.25"/>
  <cols>
    <col min="1" max="3" width="9.140625" style="3"/>
    <col min="4" max="4" width="9.42578125" style="3" bestFit="1" customWidth="1"/>
    <col min="5" max="5" width="9.140625" style="3"/>
    <col min="6" max="6" width="11.7109375" style="3" customWidth="1"/>
    <col min="7" max="7" width="9.140625" style="3"/>
    <col min="8" max="8" width="10.140625" style="3" customWidth="1"/>
    <col min="9" max="15" width="9.140625" style="3"/>
    <col min="16" max="16" width="9.5703125" style="3" customWidth="1"/>
    <col min="17" max="16384" width="9.140625" style="3"/>
  </cols>
  <sheetData>
    <row r="1" spans="1:16" x14ac:dyDescent="0.25">
      <c r="A1" s="2" t="s">
        <v>8</v>
      </c>
    </row>
    <row r="2" spans="1:16" ht="12.95" x14ac:dyDescent="0.35">
      <c r="A2" s="2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</row>
    <row r="3" spans="1:16" ht="12.95" x14ac:dyDescent="0.35">
      <c r="A3" s="3" t="s">
        <v>0</v>
      </c>
      <c r="B3" s="82">
        <v>1E-4</v>
      </c>
      <c r="C3" s="83"/>
      <c r="D3" s="84">
        <v>1E-4</v>
      </c>
      <c r="E3" s="85"/>
      <c r="F3" s="86">
        <v>1E-4</v>
      </c>
      <c r="G3" s="87"/>
      <c r="H3" s="88">
        <v>1E-4</v>
      </c>
      <c r="I3" s="89"/>
      <c r="J3" s="90">
        <v>1E-4</v>
      </c>
      <c r="K3" s="91"/>
      <c r="L3" s="92">
        <v>1E-4</v>
      </c>
      <c r="M3" s="93"/>
      <c r="O3" s="2" t="s">
        <v>13</v>
      </c>
    </row>
    <row r="4" spans="1:16" ht="12.95" x14ac:dyDescent="0.35">
      <c r="A4" s="3" t="s">
        <v>1</v>
      </c>
      <c r="B4" s="82">
        <f>B3/2</f>
        <v>5.0000000000000002E-5</v>
      </c>
      <c r="C4" s="83">
        <v>5.0000000000000002E-5</v>
      </c>
      <c r="D4" s="84">
        <v>5.0000000000000002E-5</v>
      </c>
      <c r="E4" s="85">
        <v>5.0000000000000002E-5</v>
      </c>
      <c r="F4" s="86">
        <f>F3/2</f>
        <v>5.0000000000000002E-5</v>
      </c>
      <c r="G4" s="87">
        <v>5.0000000000000002E-5</v>
      </c>
      <c r="H4" s="88">
        <v>5.0000000000000002E-5</v>
      </c>
      <c r="I4" s="89">
        <v>5.0000000000000002E-5</v>
      </c>
      <c r="J4" s="90">
        <f>J3/2</f>
        <v>5.0000000000000002E-5</v>
      </c>
      <c r="K4" s="91">
        <v>5.0000000000000002E-5</v>
      </c>
      <c r="L4" s="92">
        <v>5.0000000000000002E-5</v>
      </c>
      <c r="M4" s="93">
        <v>5.0000000000000002E-5</v>
      </c>
      <c r="O4" s="3" t="s">
        <v>10</v>
      </c>
      <c r="P4" s="10" t="s">
        <v>14</v>
      </c>
    </row>
    <row r="5" spans="1:16" ht="12.95" x14ac:dyDescent="0.35">
      <c r="A5" s="3" t="s">
        <v>2</v>
      </c>
      <c r="B5" s="82">
        <f t="shared" ref="B5:B8" si="0">B4/2</f>
        <v>2.5000000000000001E-5</v>
      </c>
      <c r="C5" s="83">
        <v>2.5000000000000001E-5</v>
      </c>
      <c r="D5" s="84">
        <v>2.5000000000000001E-5</v>
      </c>
      <c r="E5" s="85">
        <v>2.5000000000000001E-5</v>
      </c>
      <c r="F5" s="86">
        <f t="shared" ref="F5:F8" si="1">F4/2</f>
        <v>2.5000000000000001E-5</v>
      </c>
      <c r="G5" s="87">
        <v>2.5000000000000001E-5</v>
      </c>
      <c r="H5" s="88">
        <v>2.5000000000000001E-5</v>
      </c>
      <c r="I5" s="89">
        <v>2.5000000000000001E-5</v>
      </c>
      <c r="J5" s="90">
        <f t="shared" ref="J5:J8" si="2">J4/2</f>
        <v>2.5000000000000001E-5</v>
      </c>
      <c r="K5" s="91">
        <v>2.5000000000000001E-5</v>
      </c>
      <c r="L5" s="92">
        <v>2.5000000000000001E-5</v>
      </c>
      <c r="M5" s="93">
        <v>2.5000000000000001E-5</v>
      </c>
      <c r="O5" s="3" t="s">
        <v>9</v>
      </c>
      <c r="P5" s="10" t="s">
        <v>11</v>
      </c>
    </row>
    <row r="6" spans="1:16" ht="12.95" x14ac:dyDescent="0.35">
      <c r="A6" s="3" t="s">
        <v>3</v>
      </c>
      <c r="B6" s="82">
        <f t="shared" si="0"/>
        <v>1.2500000000000001E-5</v>
      </c>
      <c r="C6" s="83">
        <v>1.2500000000000001E-5</v>
      </c>
      <c r="D6" s="84">
        <v>1.2500000000000001E-5</v>
      </c>
      <c r="E6" s="85">
        <v>1.2500000000000001E-5</v>
      </c>
      <c r="F6" s="86">
        <f t="shared" si="1"/>
        <v>1.2500000000000001E-5</v>
      </c>
      <c r="G6" s="87">
        <v>1.2500000000000001E-5</v>
      </c>
      <c r="H6" s="88">
        <v>1.2500000000000001E-5</v>
      </c>
      <c r="I6" s="89">
        <v>1.2500000000000001E-5</v>
      </c>
      <c r="J6" s="90">
        <f t="shared" si="2"/>
        <v>1.2500000000000001E-5</v>
      </c>
      <c r="K6" s="91">
        <v>1.2500000000000001E-5</v>
      </c>
      <c r="L6" s="92">
        <v>1.2500000000000001E-5</v>
      </c>
      <c r="M6" s="93">
        <v>1.2500000000000001E-5</v>
      </c>
    </row>
    <row r="7" spans="1:16" ht="12.95" x14ac:dyDescent="0.35">
      <c r="A7" s="3" t="s">
        <v>4</v>
      </c>
      <c r="B7" s="82">
        <f t="shared" si="0"/>
        <v>6.2500000000000003E-6</v>
      </c>
      <c r="C7" s="83">
        <v>6.2500000000000003E-6</v>
      </c>
      <c r="D7" s="84">
        <v>6.2500000000000003E-6</v>
      </c>
      <c r="E7" s="85">
        <v>6.2500000000000003E-6</v>
      </c>
      <c r="F7" s="86">
        <f t="shared" si="1"/>
        <v>6.2500000000000003E-6</v>
      </c>
      <c r="G7" s="87">
        <v>6.2500000000000003E-6</v>
      </c>
      <c r="H7" s="88">
        <v>6.2500000000000003E-6</v>
      </c>
      <c r="I7" s="89">
        <v>6.2500000000000003E-6</v>
      </c>
      <c r="J7" s="90">
        <f t="shared" si="2"/>
        <v>6.2500000000000003E-6</v>
      </c>
      <c r="K7" s="91">
        <v>6.2500000000000003E-6</v>
      </c>
      <c r="L7" s="92">
        <v>6.2500000000000003E-6</v>
      </c>
      <c r="M7" s="93">
        <v>6.2500000000000003E-6</v>
      </c>
    </row>
    <row r="8" spans="1:16" ht="12.95" x14ac:dyDescent="0.35">
      <c r="A8" s="3" t="s">
        <v>5</v>
      </c>
      <c r="B8" s="82">
        <f t="shared" si="0"/>
        <v>3.1250000000000001E-6</v>
      </c>
      <c r="C8" s="83">
        <v>3.1250000000000001E-6</v>
      </c>
      <c r="D8" s="84">
        <v>3.1250000000000001E-6</v>
      </c>
      <c r="E8" s="85">
        <v>3.1250000000000001E-6</v>
      </c>
      <c r="F8" s="86">
        <f t="shared" si="1"/>
        <v>3.1250000000000001E-6</v>
      </c>
      <c r="G8" s="87">
        <v>3.1250000000000001E-6</v>
      </c>
      <c r="H8" s="88">
        <v>3.1250000000000001E-6</v>
      </c>
      <c r="I8" s="89">
        <v>3.1250000000000001E-6</v>
      </c>
      <c r="J8" s="90">
        <f t="shared" si="2"/>
        <v>3.1250000000000001E-6</v>
      </c>
      <c r="K8" s="91">
        <v>3.1250000000000001E-6</v>
      </c>
      <c r="L8" s="92">
        <v>3.1250000000000001E-6</v>
      </c>
      <c r="M8" s="93">
        <v>3.1250000000000001E-6</v>
      </c>
    </row>
    <row r="9" spans="1:16" ht="12.95" x14ac:dyDescent="0.35">
      <c r="A9" s="3" t="s">
        <v>6</v>
      </c>
      <c r="B9" s="11" t="s">
        <v>9</v>
      </c>
      <c r="C9" s="11" t="s">
        <v>9</v>
      </c>
      <c r="D9" s="11" t="s">
        <v>9</v>
      </c>
      <c r="E9" s="11" t="s">
        <v>9</v>
      </c>
      <c r="F9" s="11" t="s">
        <v>9</v>
      </c>
      <c r="G9" s="11" t="s">
        <v>9</v>
      </c>
      <c r="H9" s="11" t="s">
        <v>9</v>
      </c>
      <c r="I9" s="11" t="s">
        <v>9</v>
      </c>
      <c r="J9" s="11" t="s">
        <v>9</v>
      </c>
      <c r="K9" s="11" t="s">
        <v>9</v>
      </c>
      <c r="L9" s="11" t="s">
        <v>9</v>
      </c>
      <c r="M9" s="11" t="s">
        <v>9</v>
      </c>
    </row>
    <row r="10" spans="1:16" x14ac:dyDescent="0.25">
      <c r="A10" s="3" t="s">
        <v>7</v>
      </c>
      <c r="B10" s="12"/>
      <c r="C10" s="13"/>
      <c r="D10" s="12"/>
      <c r="E10" s="14"/>
      <c r="F10" s="13"/>
      <c r="G10" s="13"/>
      <c r="H10" s="12"/>
      <c r="I10" s="14"/>
      <c r="J10" s="13"/>
      <c r="K10" s="13"/>
      <c r="L10" s="12"/>
      <c r="M10" s="14"/>
    </row>
    <row r="11" spans="1:16" ht="12.95" customHeight="1" x14ac:dyDescent="0.25">
      <c r="A11" s="15" t="s">
        <v>12</v>
      </c>
      <c r="B11" s="75"/>
      <c r="C11" s="76"/>
      <c r="D11" s="75"/>
      <c r="E11" s="76"/>
      <c r="F11" s="75"/>
      <c r="G11" s="76"/>
      <c r="H11" s="75"/>
      <c r="I11" s="76"/>
      <c r="J11" s="75"/>
      <c r="K11" s="76"/>
      <c r="L11" s="75"/>
      <c r="M11" s="76"/>
    </row>
    <row r="12" spans="1:1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6" ht="12.95" x14ac:dyDescent="0.35">
      <c r="B13" s="74" t="s">
        <v>22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6" ht="12.95" x14ac:dyDescent="0.35">
      <c r="A14" s="16" t="s">
        <v>23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3">
        <v>11</v>
      </c>
      <c r="M14" s="3">
        <v>12</v>
      </c>
    </row>
    <row r="15" spans="1:16" x14ac:dyDescent="0.25">
      <c r="A15" s="3" t="s">
        <v>0</v>
      </c>
      <c r="B15" s="4"/>
      <c r="C15" s="4"/>
      <c r="D15" s="5"/>
      <c r="E15" s="5"/>
      <c r="F15" s="6"/>
      <c r="G15" s="6"/>
      <c r="H15" s="7"/>
      <c r="I15" s="7"/>
      <c r="J15" s="8"/>
      <c r="K15" s="8"/>
      <c r="L15" s="9"/>
      <c r="M15" s="9"/>
    </row>
    <row r="16" spans="1:16" x14ac:dyDescent="0.25">
      <c r="A16" s="3" t="s">
        <v>1</v>
      </c>
      <c r="B16" s="4"/>
      <c r="C16" s="4"/>
      <c r="D16" s="5"/>
      <c r="E16" s="5"/>
      <c r="F16" s="6"/>
      <c r="G16" s="6"/>
      <c r="H16" s="7"/>
      <c r="I16" s="7"/>
      <c r="J16" s="8"/>
      <c r="K16" s="8"/>
      <c r="L16" s="9"/>
      <c r="M16" s="9"/>
    </row>
    <row r="17" spans="1:57" x14ac:dyDescent="0.25">
      <c r="A17" s="3" t="s">
        <v>2</v>
      </c>
      <c r="B17" s="4"/>
      <c r="C17" s="4"/>
      <c r="D17" s="5"/>
      <c r="E17" s="5"/>
      <c r="F17" s="6"/>
      <c r="G17" s="6"/>
      <c r="H17" s="7"/>
      <c r="I17" s="7"/>
      <c r="J17" s="8"/>
      <c r="K17" s="8"/>
      <c r="L17" s="9"/>
      <c r="M17" s="9"/>
    </row>
    <row r="18" spans="1:57" x14ac:dyDescent="0.25">
      <c r="A18" s="3" t="s">
        <v>3</v>
      </c>
      <c r="B18" s="17"/>
      <c r="C18" s="4"/>
      <c r="D18" s="5"/>
      <c r="E18" s="5"/>
      <c r="F18" s="6"/>
      <c r="G18" s="6"/>
      <c r="H18" s="7"/>
      <c r="I18" s="7"/>
      <c r="J18" s="8"/>
      <c r="K18" s="8"/>
      <c r="L18" s="9"/>
      <c r="M18" s="9"/>
      <c r="Q18" s="47"/>
    </row>
    <row r="19" spans="1:57" x14ac:dyDescent="0.25">
      <c r="A19" s="3" t="s">
        <v>4</v>
      </c>
      <c r="B19" s="4"/>
      <c r="C19" s="17"/>
      <c r="D19" s="18"/>
      <c r="E19" s="18"/>
      <c r="F19" s="19"/>
      <c r="G19" s="19"/>
      <c r="H19" s="20"/>
      <c r="I19" s="20"/>
      <c r="J19" s="21"/>
      <c r="K19" s="21"/>
      <c r="L19" s="9"/>
      <c r="M19" s="9"/>
    </row>
    <row r="20" spans="1:57" x14ac:dyDescent="0.25">
      <c r="A20" s="3" t="s">
        <v>5</v>
      </c>
      <c r="B20" s="4"/>
      <c r="C20" s="4"/>
      <c r="D20" s="5"/>
      <c r="E20" s="5"/>
      <c r="F20" s="6"/>
      <c r="G20" s="6"/>
      <c r="H20" s="7"/>
      <c r="I20" s="7"/>
      <c r="J20" s="8"/>
      <c r="K20" s="8"/>
      <c r="L20" s="9"/>
      <c r="M20" s="9"/>
    </row>
    <row r="21" spans="1:57" x14ac:dyDescent="0.25">
      <c r="A21" s="3" t="s">
        <v>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57" ht="12.95" x14ac:dyDescent="0.35">
      <c r="A22" s="3" t="s">
        <v>7</v>
      </c>
      <c r="B22" s="75">
        <f>B11</f>
        <v>0</v>
      </c>
      <c r="C22" s="76"/>
      <c r="D22" s="75">
        <f t="shared" ref="D22" si="3">D11</f>
        <v>0</v>
      </c>
      <c r="E22" s="76"/>
      <c r="F22" s="75">
        <f t="shared" ref="F22" si="4">F11</f>
        <v>0</v>
      </c>
      <c r="G22" s="76"/>
      <c r="H22" s="75">
        <f t="shared" ref="H22" si="5">H11</f>
        <v>0</v>
      </c>
      <c r="I22" s="76"/>
      <c r="J22" s="75">
        <f t="shared" ref="J22" si="6">J11</f>
        <v>0</v>
      </c>
      <c r="K22" s="76"/>
      <c r="L22" s="75">
        <f>L11</f>
        <v>0</v>
      </c>
      <c r="M22" s="76"/>
      <c r="N22" s="22" t="s">
        <v>18</v>
      </c>
      <c r="AB22" s="22" t="s">
        <v>18</v>
      </c>
    </row>
    <row r="23" spans="1:57" ht="12.95" x14ac:dyDescent="0.3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2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2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16"/>
      <c r="B24" s="74" t="s">
        <v>21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22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2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"/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H25" s="3">
        <v>7</v>
      </c>
      <c r="I25" s="3">
        <v>8</v>
      </c>
      <c r="J25" s="3">
        <v>9</v>
      </c>
      <c r="K25" s="3">
        <v>10</v>
      </c>
      <c r="L25" s="3">
        <v>11</v>
      </c>
      <c r="M25" s="3">
        <v>12</v>
      </c>
      <c r="N25" s="2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2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3" t="s">
        <v>0</v>
      </c>
      <c r="B26" s="4"/>
      <c r="C26" s="4"/>
      <c r="D26" s="5"/>
      <c r="E26" s="5"/>
      <c r="F26" s="6"/>
      <c r="G26" s="6"/>
      <c r="H26" s="7"/>
      <c r="I26" s="7"/>
      <c r="J26" s="8"/>
      <c r="K26" s="8"/>
      <c r="L26" s="9"/>
      <c r="M26" s="9"/>
      <c r="N26" s="22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2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3" t="s">
        <v>1</v>
      </c>
      <c r="B27" s="4"/>
      <c r="C27" s="4"/>
      <c r="D27" s="5"/>
      <c r="E27" s="5"/>
      <c r="F27" s="6"/>
      <c r="G27" s="6"/>
      <c r="H27" s="7"/>
      <c r="I27" s="7"/>
      <c r="J27" s="8"/>
      <c r="K27" s="8"/>
      <c r="L27" s="9"/>
      <c r="M27" s="9"/>
      <c r="N27" s="2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2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3" t="s">
        <v>2</v>
      </c>
      <c r="B28" s="4"/>
      <c r="C28" s="4"/>
      <c r="D28" s="5"/>
      <c r="E28" s="5"/>
      <c r="F28" s="6"/>
      <c r="G28" s="6"/>
      <c r="H28" s="7"/>
      <c r="I28" s="7"/>
      <c r="J28" s="8"/>
      <c r="K28" s="8"/>
      <c r="L28" s="9"/>
      <c r="M28" s="9"/>
      <c r="N28" s="22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2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x14ac:dyDescent="0.25">
      <c r="A29" s="3" t="s">
        <v>3</v>
      </c>
      <c r="B29" s="4"/>
      <c r="C29" s="4"/>
      <c r="D29" s="5"/>
      <c r="E29" s="5"/>
      <c r="F29" s="6"/>
      <c r="G29" s="6"/>
      <c r="H29" s="7"/>
      <c r="I29" s="7"/>
      <c r="J29" s="8"/>
      <c r="K29" s="8"/>
      <c r="L29" s="9"/>
      <c r="M29" s="9"/>
      <c r="N29" s="22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2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x14ac:dyDescent="0.25">
      <c r="A30" s="3" t="s">
        <v>4</v>
      </c>
      <c r="B30" s="4"/>
      <c r="C30" s="17"/>
      <c r="D30" s="18"/>
      <c r="E30" s="18"/>
      <c r="F30" s="19"/>
      <c r="G30" s="19"/>
      <c r="H30" s="20"/>
      <c r="I30" s="20"/>
      <c r="J30" s="21"/>
      <c r="K30" s="21"/>
      <c r="L30" s="9"/>
      <c r="M30" s="9"/>
      <c r="N30" s="2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2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x14ac:dyDescent="0.25">
      <c r="A31" s="3" t="s">
        <v>5</v>
      </c>
      <c r="B31" s="4"/>
      <c r="C31" s="4"/>
      <c r="D31" s="18"/>
      <c r="E31" s="5"/>
      <c r="F31" s="6"/>
      <c r="G31" s="6"/>
      <c r="H31" s="7"/>
      <c r="I31" s="7"/>
      <c r="J31" s="8"/>
      <c r="K31" s="8"/>
      <c r="L31" s="9"/>
      <c r="M31" s="9"/>
      <c r="N31" s="22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2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x14ac:dyDescent="0.25">
      <c r="A32" s="3" t="s">
        <v>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22"/>
      <c r="P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x14ac:dyDescent="0.25">
      <c r="A33" s="3" t="s">
        <v>7</v>
      </c>
      <c r="B33" s="75">
        <f>B22</f>
        <v>0</v>
      </c>
      <c r="C33" s="76"/>
      <c r="D33" s="75">
        <f t="shared" ref="D33" si="7">D22</f>
        <v>0</v>
      </c>
      <c r="E33" s="76"/>
      <c r="F33" s="75">
        <f t="shared" ref="F33" si="8">F22</f>
        <v>0</v>
      </c>
      <c r="G33" s="76"/>
      <c r="H33" s="75">
        <f t="shared" ref="H33" si="9">H22</f>
        <v>0</v>
      </c>
      <c r="I33" s="76"/>
      <c r="J33" s="75">
        <f t="shared" ref="J33" si="10">J22</f>
        <v>0</v>
      </c>
      <c r="K33" s="76"/>
      <c r="L33" s="75">
        <f>L22</f>
        <v>0</v>
      </c>
      <c r="M33" s="76"/>
      <c r="N33" s="22"/>
      <c r="P33" s="26"/>
      <c r="AE33" s="26"/>
      <c r="AF33" s="26"/>
      <c r="AG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2"/>
      <c r="P34" s="26"/>
      <c r="AE34" s="26"/>
      <c r="AF34" s="26"/>
      <c r="AG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x14ac:dyDescent="0.25">
      <c r="A35" s="16"/>
      <c r="B35" s="74" t="s">
        <v>24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22"/>
      <c r="P35" s="26"/>
      <c r="AE35" s="26"/>
      <c r="AF35" s="26"/>
      <c r="AG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x14ac:dyDescent="0.25">
      <c r="A36" s="2"/>
      <c r="B36" s="3">
        <v>1</v>
      </c>
      <c r="C36" s="3">
        <v>2</v>
      </c>
      <c r="D36" s="3">
        <v>3</v>
      </c>
      <c r="E36" s="3">
        <v>4</v>
      </c>
      <c r="F36" s="3">
        <v>5</v>
      </c>
      <c r="G36" s="3">
        <v>6</v>
      </c>
      <c r="H36" s="3">
        <v>7</v>
      </c>
      <c r="I36" s="3">
        <v>8</v>
      </c>
      <c r="J36" s="3">
        <v>9</v>
      </c>
      <c r="K36" s="3">
        <v>10</v>
      </c>
      <c r="L36" s="3">
        <v>11</v>
      </c>
      <c r="M36" s="3">
        <v>12</v>
      </c>
      <c r="N36" s="22"/>
      <c r="P36" s="26"/>
      <c r="AE36" s="26"/>
      <c r="AF36" s="26"/>
      <c r="AG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x14ac:dyDescent="0.25">
      <c r="A37" s="3" t="s">
        <v>0</v>
      </c>
      <c r="B37" s="4"/>
      <c r="C37" s="4"/>
      <c r="D37" s="5"/>
      <c r="E37" s="5"/>
      <c r="F37" s="6"/>
      <c r="G37" s="6"/>
      <c r="H37" s="7"/>
      <c r="I37" s="7"/>
      <c r="J37" s="8"/>
      <c r="K37" s="8"/>
      <c r="L37" s="9"/>
      <c r="M37" s="9"/>
      <c r="N37" s="22"/>
      <c r="P37" s="26"/>
      <c r="AE37" s="26"/>
      <c r="AF37" s="26"/>
      <c r="AG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x14ac:dyDescent="0.25">
      <c r="A38" s="3" t="s">
        <v>1</v>
      </c>
      <c r="B38" s="4"/>
      <c r="C38" s="4"/>
      <c r="D38" s="5"/>
      <c r="E38" s="5"/>
      <c r="F38" s="6"/>
      <c r="G38" s="6"/>
      <c r="H38" s="7"/>
      <c r="I38" s="7"/>
      <c r="J38" s="8"/>
      <c r="K38" s="8"/>
      <c r="L38" s="9"/>
      <c r="M38" s="9"/>
      <c r="N38" s="22"/>
      <c r="P38" s="26"/>
      <c r="AE38" s="26"/>
      <c r="AF38" s="26"/>
      <c r="AG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x14ac:dyDescent="0.25">
      <c r="A39" s="3" t="s">
        <v>2</v>
      </c>
      <c r="B39" s="4"/>
      <c r="C39" s="4"/>
      <c r="D39" s="5"/>
      <c r="E39" s="5"/>
      <c r="F39" s="6"/>
      <c r="G39" s="6"/>
      <c r="H39" s="7"/>
      <c r="I39" s="7"/>
      <c r="J39" s="8"/>
      <c r="K39" s="8"/>
      <c r="L39" s="9"/>
      <c r="M39" s="9"/>
      <c r="N39" s="22"/>
      <c r="P39" s="26"/>
      <c r="AE39" s="26"/>
      <c r="AF39" s="26"/>
      <c r="AG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x14ac:dyDescent="0.25">
      <c r="A40" s="3" t="s">
        <v>3</v>
      </c>
      <c r="B40" s="4"/>
      <c r="C40" s="4"/>
      <c r="D40" s="5"/>
      <c r="E40" s="5"/>
      <c r="F40" s="6"/>
      <c r="G40" s="6"/>
      <c r="H40" s="7"/>
      <c r="I40" s="7"/>
      <c r="J40" s="8"/>
      <c r="K40" s="8"/>
      <c r="L40" s="9"/>
      <c r="M40" s="9"/>
      <c r="N40" s="22"/>
      <c r="P40" s="26"/>
      <c r="AE40" s="26"/>
      <c r="AF40" s="26"/>
      <c r="AG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x14ac:dyDescent="0.25">
      <c r="A41" s="3" t="s">
        <v>4</v>
      </c>
      <c r="B41" s="4"/>
      <c r="C41" s="17"/>
      <c r="D41" s="18"/>
      <c r="E41" s="18"/>
      <c r="F41" s="19"/>
      <c r="G41" s="19"/>
      <c r="H41" s="20"/>
      <c r="I41" s="20"/>
      <c r="J41" s="21"/>
      <c r="K41" s="21"/>
      <c r="L41" s="9"/>
      <c r="M41" s="9"/>
      <c r="N41" s="22"/>
      <c r="P41" s="26"/>
      <c r="AE41" s="26"/>
      <c r="AF41" s="26"/>
      <c r="AG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x14ac:dyDescent="0.25">
      <c r="A42" s="3" t="s">
        <v>5</v>
      </c>
      <c r="B42" s="4"/>
      <c r="C42" s="4"/>
      <c r="D42" s="18"/>
      <c r="E42" s="5"/>
      <c r="F42" s="6"/>
      <c r="G42" s="6"/>
      <c r="H42" s="7"/>
      <c r="I42" s="7"/>
      <c r="J42" s="8"/>
      <c r="K42" s="8"/>
      <c r="L42" s="9"/>
      <c r="M42" s="9"/>
      <c r="N42" s="22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2"/>
      <c r="AE42" s="26"/>
      <c r="AF42" s="26"/>
      <c r="AG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x14ac:dyDescent="0.25">
      <c r="A43" s="3" t="s">
        <v>6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22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2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x14ac:dyDescent="0.25">
      <c r="A44" s="3" t="s">
        <v>7</v>
      </c>
      <c r="B44" s="75">
        <f>B33</f>
        <v>0</v>
      </c>
      <c r="C44" s="76"/>
      <c r="D44" s="75">
        <f t="shared" ref="D44" si="11">D33</f>
        <v>0</v>
      </c>
      <c r="E44" s="76"/>
      <c r="F44" s="75">
        <f t="shared" ref="F44" si="12">F33</f>
        <v>0</v>
      </c>
      <c r="G44" s="76"/>
      <c r="H44" s="75">
        <f t="shared" ref="H44" si="13">H33</f>
        <v>0</v>
      </c>
      <c r="I44" s="76"/>
      <c r="J44" s="75">
        <f t="shared" ref="J44" si="14">J33</f>
        <v>0</v>
      </c>
      <c r="K44" s="76"/>
      <c r="L44" s="75">
        <f>L33</f>
        <v>0</v>
      </c>
      <c r="M44" s="76"/>
      <c r="N44" s="22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2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22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2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x14ac:dyDescent="0.25">
      <c r="A46" s="16"/>
      <c r="B46" s="74" t="s">
        <v>25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22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2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x14ac:dyDescent="0.25">
      <c r="A47" s="2"/>
      <c r="B47" s="3">
        <v>1</v>
      </c>
      <c r="C47" s="3">
        <v>2</v>
      </c>
      <c r="D47" s="3">
        <v>3</v>
      </c>
      <c r="E47" s="3">
        <v>4</v>
      </c>
      <c r="F47" s="3">
        <v>5</v>
      </c>
      <c r="G47" s="3">
        <v>6</v>
      </c>
      <c r="H47" s="3">
        <v>7</v>
      </c>
      <c r="I47" s="3">
        <v>8</v>
      </c>
      <c r="J47" s="3">
        <v>9</v>
      </c>
      <c r="K47" s="3">
        <v>10</v>
      </c>
      <c r="L47" s="3">
        <v>11</v>
      </c>
      <c r="M47" s="3">
        <v>12</v>
      </c>
      <c r="N47" s="22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2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x14ac:dyDescent="0.25">
      <c r="A48" s="3" t="s">
        <v>0</v>
      </c>
      <c r="B48" s="4"/>
      <c r="C48" s="4"/>
      <c r="D48" s="5"/>
      <c r="E48" s="5"/>
      <c r="F48" s="6"/>
      <c r="G48" s="6"/>
      <c r="H48" s="7"/>
      <c r="I48" s="7"/>
      <c r="J48" s="8"/>
      <c r="K48" s="8"/>
      <c r="L48" s="9"/>
      <c r="M48" s="9"/>
      <c r="N48" s="22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2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x14ac:dyDescent="0.25">
      <c r="A49" s="3" t="s">
        <v>1</v>
      </c>
      <c r="B49" s="4"/>
      <c r="C49" s="4"/>
      <c r="D49" s="5"/>
      <c r="E49" s="5"/>
      <c r="F49" s="6"/>
      <c r="G49" s="6"/>
      <c r="H49" s="7"/>
      <c r="I49" s="7"/>
      <c r="J49" s="8"/>
      <c r="K49" s="8"/>
      <c r="L49" s="9"/>
      <c r="M49" s="9"/>
      <c r="N49" s="22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2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x14ac:dyDescent="0.25">
      <c r="A50" s="3" t="s">
        <v>2</v>
      </c>
      <c r="B50" s="4"/>
      <c r="C50" s="4"/>
      <c r="D50" s="5"/>
      <c r="E50" s="5"/>
      <c r="F50" s="6"/>
      <c r="G50" s="6"/>
      <c r="H50" s="7"/>
      <c r="I50" s="7"/>
      <c r="J50" s="8"/>
      <c r="K50" s="8"/>
      <c r="L50" s="9"/>
      <c r="M50" s="9"/>
      <c r="N50" s="22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2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x14ac:dyDescent="0.25">
      <c r="A51" s="3" t="s">
        <v>3</v>
      </c>
      <c r="B51" s="4"/>
      <c r="C51" s="4"/>
      <c r="D51" s="5"/>
      <c r="E51" s="5"/>
      <c r="F51" s="6"/>
      <c r="G51" s="6"/>
      <c r="H51" s="7"/>
      <c r="I51" s="7"/>
      <c r="J51" s="8"/>
      <c r="K51" s="8"/>
      <c r="L51" s="9"/>
      <c r="M51" s="9"/>
      <c r="N51" s="22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2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x14ac:dyDescent="0.25">
      <c r="A52" s="3" t="s">
        <v>4</v>
      </c>
      <c r="B52" s="4"/>
      <c r="C52" s="17"/>
      <c r="D52" s="18"/>
      <c r="E52" s="18"/>
      <c r="F52" s="19"/>
      <c r="G52" s="19"/>
      <c r="H52" s="20"/>
      <c r="I52" s="20"/>
      <c r="J52" s="21"/>
      <c r="K52" s="21"/>
      <c r="L52" s="9"/>
      <c r="M52" s="9"/>
      <c r="N52" s="22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2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x14ac:dyDescent="0.25">
      <c r="A53" s="3" t="s">
        <v>5</v>
      </c>
      <c r="B53" s="4"/>
      <c r="C53" s="4"/>
      <c r="D53" s="18"/>
      <c r="E53" s="5"/>
      <c r="F53" s="6"/>
      <c r="G53" s="6"/>
      <c r="H53" s="7"/>
      <c r="I53" s="7"/>
      <c r="J53" s="8"/>
      <c r="K53" s="8"/>
      <c r="L53" s="9"/>
      <c r="M53" s="9"/>
      <c r="N53" s="2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2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x14ac:dyDescent="0.25">
      <c r="A54" s="3" t="s">
        <v>6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2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2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x14ac:dyDescent="0.25">
      <c r="A55" s="3" t="s">
        <v>7</v>
      </c>
      <c r="B55" s="75">
        <f>B44</f>
        <v>0</v>
      </c>
      <c r="C55" s="76"/>
      <c r="D55" s="75">
        <f t="shared" ref="D55" si="15">D44</f>
        <v>0</v>
      </c>
      <c r="E55" s="76"/>
      <c r="F55" s="75">
        <f t="shared" ref="F55" si="16">F44</f>
        <v>0</v>
      </c>
      <c r="G55" s="76"/>
      <c r="H55" s="75">
        <f t="shared" ref="H55" si="17">H44</f>
        <v>0</v>
      </c>
      <c r="I55" s="76"/>
      <c r="J55" s="75">
        <f t="shared" ref="J55" si="18">J44</f>
        <v>0</v>
      </c>
      <c r="K55" s="76"/>
      <c r="L55" s="75">
        <f>L44</f>
        <v>0</v>
      </c>
      <c r="M55" s="76"/>
      <c r="N55" s="22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2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22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2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3.5" thickBot="1" x14ac:dyDescent="0.3"/>
    <row r="58" spans="1:57" ht="16.5" thickBot="1" x14ac:dyDescent="0.3">
      <c r="A58" s="2" t="s">
        <v>15</v>
      </c>
      <c r="B58" s="33" t="s">
        <v>22</v>
      </c>
      <c r="C58" s="66" t="s">
        <v>16</v>
      </c>
      <c r="D58" s="67"/>
      <c r="E58" s="35" t="s">
        <v>17</v>
      </c>
      <c r="F58" s="35" t="s">
        <v>19</v>
      </c>
      <c r="G58" s="36" t="s">
        <v>20</v>
      </c>
      <c r="I58" s="33" t="s">
        <v>21</v>
      </c>
      <c r="J58" s="66" t="s">
        <v>16</v>
      </c>
      <c r="K58" s="67"/>
      <c r="L58" s="35" t="s">
        <v>17</v>
      </c>
      <c r="M58" s="35" t="s">
        <v>19</v>
      </c>
      <c r="N58" s="36" t="s">
        <v>20</v>
      </c>
      <c r="O58" s="2"/>
      <c r="P58" s="33" t="s">
        <v>24</v>
      </c>
      <c r="Q58" s="66" t="s">
        <v>16</v>
      </c>
      <c r="R58" s="67"/>
      <c r="S58" s="35" t="s">
        <v>17</v>
      </c>
      <c r="T58" s="35" t="s">
        <v>19</v>
      </c>
      <c r="U58" s="36" t="s">
        <v>20</v>
      </c>
      <c r="W58" s="33" t="s">
        <v>25</v>
      </c>
      <c r="X58" s="66" t="s">
        <v>16</v>
      </c>
      <c r="Y58" s="67"/>
      <c r="Z58" s="35" t="s">
        <v>17</v>
      </c>
      <c r="AA58" s="35" t="s">
        <v>19</v>
      </c>
      <c r="AB58" s="36" t="s">
        <v>20</v>
      </c>
      <c r="AD58" s="2"/>
      <c r="AS58" s="2"/>
    </row>
    <row r="59" spans="1:57" x14ac:dyDescent="0.25">
      <c r="B59" s="68" t="s">
        <v>31</v>
      </c>
      <c r="C59" s="37">
        <f>B21</f>
        <v>0</v>
      </c>
      <c r="D59" s="38">
        <f>C21</f>
        <v>0</v>
      </c>
      <c r="E59" s="71">
        <f>AVERAGE(C59:D64)</f>
        <v>0</v>
      </c>
      <c r="F59" s="60">
        <f>STDEV(C59:D64)</f>
        <v>0</v>
      </c>
      <c r="G59" s="63" t="e">
        <f>F59/E59*100</f>
        <v>#DIV/0!</v>
      </c>
      <c r="I59" s="68" t="s">
        <v>9</v>
      </c>
      <c r="J59" s="37">
        <f>B32</f>
        <v>0</v>
      </c>
      <c r="K59" s="38">
        <f>C32</f>
        <v>0</v>
      </c>
      <c r="L59" s="71">
        <f>AVERAGE(J59:K64)</f>
        <v>0</v>
      </c>
      <c r="M59" s="60">
        <f>STDEV(J59:K64)</f>
        <v>0</v>
      </c>
      <c r="N59" s="63" t="e">
        <f>M59/L59*100</f>
        <v>#DIV/0!</v>
      </c>
      <c r="P59" s="68" t="s">
        <v>9</v>
      </c>
      <c r="Q59" s="37">
        <f>B43</f>
        <v>0</v>
      </c>
      <c r="R59" s="38">
        <f>C43</f>
        <v>0</v>
      </c>
      <c r="S59" s="71">
        <f>AVERAGE(Q59:R64)</f>
        <v>0</v>
      </c>
      <c r="T59" s="60">
        <f>STDEV(Q59:R64)</f>
        <v>0</v>
      </c>
      <c r="U59" s="63" t="e">
        <f>T59/S59*100</f>
        <v>#DIV/0!</v>
      </c>
      <c r="W59" s="68" t="s">
        <v>9</v>
      </c>
      <c r="X59" s="37">
        <f>B54</f>
        <v>0</v>
      </c>
      <c r="Y59" s="38">
        <f>C54</f>
        <v>0</v>
      </c>
      <c r="Z59" s="71">
        <f>AVERAGE(X59:Y64)</f>
        <v>0</v>
      </c>
      <c r="AA59" s="60">
        <f>STDEV(X59:Y64)</f>
        <v>0</v>
      </c>
      <c r="AB59" s="63" t="e">
        <f>AA59/Z59*100</f>
        <v>#DIV/0!</v>
      </c>
    </row>
    <row r="60" spans="1:57" x14ac:dyDescent="0.25">
      <c r="B60" s="69"/>
      <c r="C60" s="39">
        <f>D21</f>
        <v>0</v>
      </c>
      <c r="D60" s="23">
        <f>E21</f>
        <v>0</v>
      </c>
      <c r="E60" s="72"/>
      <c r="F60" s="61"/>
      <c r="G60" s="64"/>
      <c r="I60" s="69"/>
      <c r="J60" s="39">
        <f>D32</f>
        <v>0</v>
      </c>
      <c r="K60" s="23">
        <f>E32</f>
        <v>0</v>
      </c>
      <c r="L60" s="72"/>
      <c r="M60" s="61"/>
      <c r="N60" s="64"/>
      <c r="P60" s="69"/>
      <c r="Q60" s="39">
        <f>D43</f>
        <v>0</v>
      </c>
      <c r="R60" s="23">
        <f>E43</f>
        <v>0</v>
      </c>
      <c r="S60" s="72"/>
      <c r="T60" s="61"/>
      <c r="U60" s="64"/>
      <c r="W60" s="69"/>
      <c r="X60" s="39">
        <f>D54</f>
        <v>0</v>
      </c>
      <c r="Y60" s="23">
        <f>E54</f>
        <v>0</v>
      </c>
      <c r="Z60" s="72"/>
      <c r="AA60" s="61"/>
      <c r="AB60" s="64"/>
    </row>
    <row r="61" spans="1:57" x14ac:dyDescent="0.25">
      <c r="B61" s="69"/>
      <c r="C61" s="39">
        <f>F21</f>
        <v>0</v>
      </c>
      <c r="D61" s="23">
        <f>G21</f>
        <v>0</v>
      </c>
      <c r="E61" s="72"/>
      <c r="F61" s="61"/>
      <c r="G61" s="64"/>
      <c r="I61" s="69"/>
      <c r="J61" s="39">
        <f>F32</f>
        <v>0</v>
      </c>
      <c r="K61" s="23">
        <f>G32</f>
        <v>0</v>
      </c>
      <c r="L61" s="72"/>
      <c r="M61" s="61"/>
      <c r="N61" s="64"/>
      <c r="P61" s="69"/>
      <c r="Q61" s="39">
        <f>F43</f>
        <v>0</v>
      </c>
      <c r="R61" s="23">
        <f>G43</f>
        <v>0</v>
      </c>
      <c r="S61" s="72"/>
      <c r="T61" s="61"/>
      <c r="U61" s="64"/>
      <c r="W61" s="69"/>
      <c r="X61" s="39">
        <f>F54</f>
        <v>0</v>
      </c>
      <c r="Y61" s="23">
        <f>G54</f>
        <v>0</v>
      </c>
      <c r="Z61" s="72"/>
      <c r="AA61" s="61"/>
      <c r="AB61" s="64"/>
    </row>
    <row r="62" spans="1:57" x14ac:dyDescent="0.25">
      <c r="B62" s="69"/>
      <c r="C62" s="39">
        <f>H21</f>
        <v>0</v>
      </c>
      <c r="D62" s="23">
        <f>I21</f>
        <v>0</v>
      </c>
      <c r="E62" s="72"/>
      <c r="F62" s="61"/>
      <c r="G62" s="64"/>
      <c r="I62" s="69"/>
      <c r="J62" s="39">
        <f>H32</f>
        <v>0</v>
      </c>
      <c r="K62" s="23">
        <f>I32</f>
        <v>0</v>
      </c>
      <c r="L62" s="72"/>
      <c r="M62" s="61"/>
      <c r="N62" s="64"/>
      <c r="P62" s="69"/>
      <c r="Q62" s="39">
        <f>H43</f>
        <v>0</v>
      </c>
      <c r="R62" s="23">
        <f>I43</f>
        <v>0</v>
      </c>
      <c r="S62" s="72"/>
      <c r="T62" s="61"/>
      <c r="U62" s="64"/>
      <c r="W62" s="69"/>
      <c r="X62" s="39">
        <f>H54</f>
        <v>0</v>
      </c>
      <c r="Y62" s="23">
        <f>I54</f>
        <v>0</v>
      </c>
      <c r="Z62" s="72"/>
      <c r="AA62" s="61"/>
      <c r="AB62" s="64"/>
    </row>
    <row r="63" spans="1:57" x14ac:dyDescent="0.25">
      <c r="B63" s="69"/>
      <c r="C63" s="39">
        <f>J21</f>
        <v>0</v>
      </c>
      <c r="D63" s="23">
        <f>K21</f>
        <v>0</v>
      </c>
      <c r="E63" s="72"/>
      <c r="F63" s="61"/>
      <c r="G63" s="64"/>
      <c r="I63" s="69"/>
      <c r="J63" s="39">
        <f>J32</f>
        <v>0</v>
      </c>
      <c r="K63" s="23">
        <f>K32</f>
        <v>0</v>
      </c>
      <c r="L63" s="72"/>
      <c r="M63" s="61"/>
      <c r="N63" s="64"/>
      <c r="P63" s="69"/>
      <c r="Q63" s="39">
        <f>J43</f>
        <v>0</v>
      </c>
      <c r="R63" s="23">
        <f>K43</f>
        <v>0</v>
      </c>
      <c r="S63" s="72"/>
      <c r="T63" s="61"/>
      <c r="U63" s="64"/>
      <c r="W63" s="69"/>
      <c r="X63" s="39">
        <f>J54</f>
        <v>0</v>
      </c>
      <c r="Y63" s="23">
        <f>K54</f>
        <v>0</v>
      </c>
      <c r="Z63" s="72"/>
      <c r="AA63" s="61"/>
      <c r="AB63" s="64"/>
    </row>
    <row r="64" spans="1:57" ht="13.5" thickBot="1" x14ac:dyDescent="0.3">
      <c r="B64" s="70"/>
      <c r="C64" s="40">
        <f>L21</f>
        <v>0</v>
      </c>
      <c r="D64" s="32">
        <f>M21</f>
        <v>0</v>
      </c>
      <c r="E64" s="73"/>
      <c r="F64" s="62"/>
      <c r="G64" s="65"/>
      <c r="I64" s="70"/>
      <c r="J64" s="40">
        <f>L32</f>
        <v>0</v>
      </c>
      <c r="K64" s="32">
        <f>M32</f>
        <v>0</v>
      </c>
      <c r="L64" s="73"/>
      <c r="M64" s="62"/>
      <c r="N64" s="65"/>
      <c r="P64" s="70"/>
      <c r="Q64" s="40">
        <f>L43</f>
        <v>0</v>
      </c>
      <c r="R64" s="32">
        <f>M43</f>
        <v>0</v>
      </c>
      <c r="S64" s="73"/>
      <c r="T64" s="62"/>
      <c r="U64" s="65"/>
      <c r="W64" s="70"/>
      <c r="X64" s="40">
        <f>L54</f>
        <v>0</v>
      </c>
      <c r="Y64" s="32">
        <f>M54</f>
        <v>0</v>
      </c>
      <c r="Z64" s="73"/>
      <c r="AA64" s="62"/>
      <c r="AB64" s="65"/>
    </row>
    <row r="65" spans="2:14" ht="13.5" thickBot="1" x14ac:dyDescent="0.3"/>
    <row r="66" spans="2:14" ht="14.45" customHeight="1" thickBot="1" x14ac:dyDescent="0.3">
      <c r="B66" s="77" t="s">
        <v>29</v>
      </c>
      <c r="C66" s="78"/>
      <c r="D66" s="78"/>
      <c r="E66" s="78"/>
      <c r="F66" s="78"/>
      <c r="G66" s="79"/>
      <c r="I66" s="77" t="s">
        <v>30</v>
      </c>
      <c r="J66" s="78"/>
      <c r="K66" s="78"/>
      <c r="L66" s="78"/>
      <c r="M66" s="78"/>
      <c r="N66" s="79"/>
    </row>
    <row r="67" spans="2:14" ht="14.45" customHeight="1" thickBot="1" x14ac:dyDescent="0.3">
      <c r="B67" s="33" t="s">
        <v>27</v>
      </c>
      <c r="C67" s="34"/>
      <c r="D67" s="78" t="s">
        <v>28</v>
      </c>
      <c r="E67" s="78"/>
      <c r="F67" s="78"/>
      <c r="G67" s="79"/>
      <c r="I67" s="33" t="s">
        <v>27</v>
      </c>
      <c r="J67" s="34"/>
      <c r="K67" s="78" t="s">
        <v>28</v>
      </c>
      <c r="L67" s="78"/>
      <c r="M67" s="78"/>
      <c r="N67" s="79"/>
    </row>
    <row r="68" spans="2:14" ht="13.5" thickBot="1" x14ac:dyDescent="0.3">
      <c r="B68" s="80">
        <f>B11</f>
        <v>0</v>
      </c>
      <c r="C68" s="44" t="s">
        <v>26</v>
      </c>
      <c r="D68" s="41">
        <v>0</v>
      </c>
      <c r="E68" s="42">
        <v>30</v>
      </c>
      <c r="F68" s="42">
        <v>60</v>
      </c>
      <c r="G68" s="43">
        <v>120</v>
      </c>
      <c r="I68" s="80">
        <f>B68</f>
        <v>0</v>
      </c>
      <c r="J68" s="44" t="s">
        <v>26</v>
      </c>
      <c r="K68" s="41">
        <v>0</v>
      </c>
      <c r="L68" s="42">
        <v>30</v>
      </c>
      <c r="M68" s="42">
        <v>60</v>
      </c>
      <c r="N68" s="43">
        <v>120</v>
      </c>
    </row>
    <row r="69" spans="2:14" ht="14.45" customHeight="1" x14ac:dyDescent="0.25">
      <c r="B69" s="80"/>
      <c r="C69" s="24">
        <f>B3</f>
        <v>1E-4</v>
      </c>
      <c r="D69" s="27" t="e">
        <f>AVERAGE(B15:C15)</f>
        <v>#DIV/0!</v>
      </c>
      <c r="E69" s="27" t="e">
        <f>AVERAGE(B26:C26)</f>
        <v>#DIV/0!</v>
      </c>
      <c r="F69" s="27" t="e">
        <f>AVERAGE(B37:C37)</f>
        <v>#DIV/0!</v>
      </c>
      <c r="G69" s="28" t="e">
        <f>AVERAGE(B48:C48)</f>
        <v>#DIV/0!</v>
      </c>
      <c r="I69" s="80"/>
      <c r="J69" s="24">
        <v>1E-4</v>
      </c>
      <c r="K69" s="27" t="e">
        <f>D69/$E$59</f>
        <v>#DIV/0!</v>
      </c>
      <c r="L69" s="27" t="e">
        <f>E69/$L$59</f>
        <v>#DIV/0!</v>
      </c>
      <c r="M69" s="27" t="e">
        <f>F69/$S$59</f>
        <v>#DIV/0!</v>
      </c>
      <c r="N69" s="28" t="e">
        <f>G69/$Z$59</f>
        <v>#DIV/0!</v>
      </c>
    </row>
    <row r="70" spans="2:14" ht="14.45" customHeight="1" x14ac:dyDescent="0.25">
      <c r="B70" s="80"/>
      <c r="C70" s="24">
        <f>C69/2</f>
        <v>5.0000000000000002E-5</v>
      </c>
      <c r="D70" s="27" t="e">
        <f t="shared" ref="D70:D74" si="19">AVERAGE(B16:C16)</f>
        <v>#DIV/0!</v>
      </c>
      <c r="E70" s="27" t="e">
        <f t="shared" ref="E70:E74" si="20">AVERAGE(B27:C27)</f>
        <v>#DIV/0!</v>
      </c>
      <c r="F70" s="27" t="e">
        <f t="shared" ref="F70:F74" si="21">AVERAGE(B38:C38)</f>
        <v>#DIV/0!</v>
      </c>
      <c r="G70" s="28" t="e">
        <f t="shared" ref="G70:G73" si="22">AVERAGE(B49:C49)</f>
        <v>#DIV/0!</v>
      </c>
      <c r="I70" s="80"/>
      <c r="J70" s="24">
        <f>J69/2</f>
        <v>5.0000000000000002E-5</v>
      </c>
      <c r="K70" s="27" t="e">
        <f t="shared" ref="K70:K74" si="23">D70/$E$59</f>
        <v>#DIV/0!</v>
      </c>
      <c r="L70" s="27" t="e">
        <f t="shared" ref="L70:L74" si="24">E70/$L$59</f>
        <v>#DIV/0!</v>
      </c>
      <c r="M70" s="27" t="e">
        <f t="shared" ref="M70:M74" si="25">F70/$S$59</f>
        <v>#DIV/0!</v>
      </c>
      <c r="N70" s="28" t="e">
        <f t="shared" ref="N70:N74" si="26">G70/$Z$59</f>
        <v>#DIV/0!</v>
      </c>
    </row>
    <row r="71" spans="2:14" ht="14.45" customHeight="1" x14ac:dyDescent="0.25">
      <c r="B71" s="80"/>
      <c r="C71" s="24">
        <f t="shared" ref="C71:C74" si="27">C70/2</f>
        <v>2.5000000000000001E-5</v>
      </c>
      <c r="D71" s="27" t="e">
        <f t="shared" si="19"/>
        <v>#DIV/0!</v>
      </c>
      <c r="E71" s="27" t="e">
        <f t="shared" si="20"/>
        <v>#DIV/0!</v>
      </c>
      <c r="F71" s="27" t="e">
        <f t="shared" si="21"/>
        <v>#DIV/0!</v>
      </c>
      <c r="G71" s="28" t="e">
        <f t="shared" si="22"/>
        <v>#DIV/0!</v>
      </c>
      <c r="I71" s="80"/>
      <c r="J71" s="48">
        <f t="shared" ref="J71:J74" si="28">J70/2</f>
        <v>2.5000000000000001E-5</v>
      </c>
      <c r="K71" s="45" t="e">
        <f t="shared" si="23"/>
        <v>#DIV/0!</v>
      </c>
      <c r="L71" s="45" t="e">
        <f t="shared" si="24"/>
        <v>#DIV/0!</v>
      </c>
      <c r="M71" s="45" t="e">
        <f t="shared" si="25"/>
        <v>#DIV/0!</v>
      </c>
      <c r="N71" s="46" t="e">
        <f t="shared" si="26"/>
        <v>#DIV/0!</v>
      </c>
    </row>
    <row r="72" spans="2:14" ht="14.45" customHeight="1" x14ac:dyDescent="0.25">
      <c r="B72" s="80"/>
      <c r="C72" s="24">
        <f t="shared" si="27"/>
        <v>1.2500000000000001E-5</v>
      </c>
      <c r="D72" s="27" t="e">
        <f t="shared" si="19"/>
        <v>#DIV/0!</v>
      </c>
      <c r="E72" s="27" t="e">
        <f t="shared" si="20"/>
        <v>#DIV/0!</v>
      </c>
      <c r="F72" s="27" t="e">
        <f t="shared" si="21"/>
        <v>#DIV/0!</v>
      </c>
      <c r="G72" s="28" t="e">
        <f t="shared" si="22"/>
        <v>#DIV/0!</v>
      </c>
      <c r="I72" s="80"/>
      <c r="J72" s="24">
        <f t="shared" si="28"/>
        <v>1.2500000000000001E-5</v>
      </c>
      <c r="K72" s="49" t="e">
        <f t="shared" si="23"/>
        <v>#DIV/0!</v>
      </c>
      <c r="L72" s="49" t="e">
        <f t="shared" si="24"/>
        <v>#DIV/0!</v>
      </c>
      <c r="M72" s="49" t="e">
        <f t="shared" si="25"/>
        <v>#DIV/0!</v>
      </c>
      <c r="N72" s="50" t="e">
        <f t="shared" si="26"/>
        <v>#DIV/0!</v>
      </c>
    </row>
    <row r="73" spans="2:14" ht="14.45" customHeight="1" x14ac:dyDescent="0.25">
      <c r="B73" s="80"/>
      <c r="C73" s="24">
        <f t="shared" si="27"/>
        <v>6.2500000000000003E-6</v>
      </c>
      <c r="D73" s="27" t="e">
        <f t="shared" si="19"/>
        <v>#DIV/0!</v>
      </c>
      <c r="E73" s="27" t="e">
        <f t="shared" si="20"/>
        <v>#DIV/0!</v>
      </c>
      <c r="F73" s="27" t="e">
        <f t="shared" si="21"/>
        <v>#DIV/0!</v>
      </c>
      <c r="G73" s="28" t="e">
        <f t="shared" si="22"/>
        <v>#DIV/0!</v>
      </c>
      <c r="I73" s="80"/>
      <c r="J73" s="24">
        <f t="shared" si="28"/>
        <v>6.2500000000000003E-6</v>
      </c>
      <c r="K73" s="27" t="e">
        <f t="shared" si="23"/>
        <v>#DIV/0!</v>
      </c>
      <c r="L73" s="27" t="e">
        <f t="shared" si="24"/>
        <v>#DIV/0!</v>
      </c>
      <c r="M73" s="27" t="e">
        <f t="shared" si="25"/>
        <v>#DIV/0!</v>
      </c>
      <c r="N73" s="28" t="e">
        <f t="shared" si="26"/>
        <v>#DIV/0!</v>
      </c>
    </row>
    <row r="74" spans="2:14" ht="14.45" customHeight="1" thickBot="1" x14ac:dyDescent="0.3">
      <c r="B74" s="81"/>
      <c r="C74" s="25">
        <f t="shared" si="27"/>
        <v>3.1250000000000001E-6</v>
      </c>
      <c r="D74" s="29" t="e">
        <f t="shared" si="19"/>
        <v>#DIV/0!</v>
      </c>
      <c r="E74" s="29" t="e">
        <f t="shared" si="20"/>
        <v>#DIV/0!</v>
      </c>
      <c r="F74" s="29" t="e">
        <f t="shared" si="21"/>
        <v>#DIV/0!</v>
      </c>
      <c r="G74" s="30" t="e">
        <f>AVERAGE(B53:C53)</f>
        <v>#DIV/0!</v>
      </c>
      <c r="I74" s="81"/>
      <c r="J74" s="25">
        <f t="shared" si="28"/>
        <v>3.1250000000000001E-6</v>
      </c>
      <c r="K74" s="29" t="e">
        <f t="shared" si="23"/>
        <v>#DIV/0!</v>
      </c>
      <c r="L74" s="29" t="e">
        <f t="shared" si="24"/>
        <v>#DIV/0!</v>
      </c>
      <c r="M74" s="29" t="e">
        <f t="shared" si="25"/>
        <v>#DIV/0!</v>
      </c>
      <c r="N74" s="30" t="e">
        <f t="shared" si="26"/>
        <v>#DIV/0!</v>
      </c>
    </row>
    <row r="75" spans="2:14" ht="13.5" thickBot="1" x14ac:dyDescent="0.3"/>
    <row r="76" spans="2:14" ht="16.5" thickBot="1" x14ac:dyDescent="0.3">
      <c r="B76" s="77" t="s">
        <v>29</v>
      </c>
      <c r="C76" s="78"/>
      <c r="D76" s="78"/>
      <c r="E76" s="78"/>
      <c r="F76" s="78"/>
      <c r="G76" s="79"/>
      <c r="I76" s="77" t="s">
        <v>30</v>
      </c>
      <c r="J76" s="78"/>
      <c r="K76" s="78"/>
      <c r="L76" s="78"/>
      <c r="M76" s="78"/>
      <c r="N76" s="79"/>
    </row>
    <row r="77" spans="2:14" ht="16.5" thickBot="1" x14ac:dyDescent="0.3">
      <c r="B77" s="33" t="s">
        <v>27</v>
      </c>
      <c r="C77" s="34"/>
      <c r="D77" s="78" t="s">
        <v>28</v>
      </c>
      <c r="E77" s="78"/>
      <c r="F77" s="78"/>
      <c r="G77" s="79"/>
      <c r="I77" s="33" t="s">
        <v>27</v>
      </c>
      <c r="J77" s="34"/>
      <c r="K77" s="78" t="s">
        <v>28</v>
      </c>
      <c r="L77" s="78"/>
      <c r="M77" s="78"/>
      <c r="N77" s="79"/>
    </row>
    <row r="78" spans="2:14" ht="13.5" thickBot="1" x14ac:dyDescent="0.3">
      <c r="B78" s="80">
        <f>D11</f>
        <v>0</v>
      </c>
      <c r="C78" s="44" t="s">
        <v>26</v>
      </c>
      <c r="D78" s="41">
        <v>0</v>
      </c>
      <c r="E78" s="42">
        <v>30</v>
      </c>
      <c r="F78" s="42">
        <v>60</v>
      </c>
      <c r="G78" s="43">
        <v>120</v>
      </c>
      <c r="I78" s="80">
        <f>B78</f>
        <v>0</v>
      </c>
      <c r="J78" s="44" t="s">
        <v>26</v>
      </c>
      <c r="K78" s="41">
        <v>0</v>
      </c>
      <c r="L78" s="42">
        <v>30</v>
      </c>
      <c r="M78" s="42">
        <v>60</v>
      </c>
      <c r="N78" s="43">
        <v>120</v>
      </c>
    </row>
    <row r="79" spans="2:14" x14ac:dyDescent="0.25">
      <c r="B79" s="80"/>
      <c r="C79" s="24">
        <f>D3</f>
        <v>1E-4</v>
      </c>
      <c r="D79" s="59" t="e">
        <f>AVERAGE(D15:E15)</f>
        <v>#DIV/0!</v>
      </c>
      <c r="E79" s="52" t="e">
        <f>AVERAGE(D26:E26)</f>
        <v>#DIV/0!</v>
      </c>
      <c r="F79" s="52" t="e">
        <f>AVERAGE(D37:E37)</f>
        <v>#DIV/0!</v>
      </c>
      <c r="G79" s="53" t="e">
        <f>AVERAGE(D48:E48)</f>
        <v>#DIV/0!</v>
      </c>
      <c r="I79" s="80"/>
      <c r="J79" s="51">
        <v>1E-4</v>
      </c>
      <c r="K79" s="52" t="e">
        <f>D79/$E$59</f>
        <v>#DIV/0!</v>
      </c>
      <c r="L79" s="52" t="e">
        <f>E79/$L$59</f>
        <v>#DIV/0!</v>
      </c>
      <c r="M79" s="52" t="e">
        <f>F79/$S$59</f>
        <v>#DIV/0!</v>
      </c>
      <c r="N79" s="53" t="e">
        <f>G79/$Z$59</f>
        <v>#DIV/0!</v>
      </c>
    </row>
    <row r="80" spans="2:14" x14ac:dyDescent="0.25">
      <c r="B80" s="80"/>
      <c r="C80" s="24">
        <f>C79/2</f>
        <v>5.0000000000000002E-5</v>
      </c>
      <c r="D80" s="56" t="e">
        <f t="shared" ref="D80:D84" si="29">AVERAGE(D16:E16)</f>
        <v>#DIV/0!</v>
      </c>
      <c r="E80" s="27" t="e">
        <f t="shared" ref="E80:E83" si="30">AVERAGE(D27:E27)</f>
        <v>#DIV/0!</v>
      </c>
      <c r="F80" s="27" t="e">
        <f t="shared" ref="F80:F84" si="31">AVERAGE(D38:E38)</f>
        <v>#DIV/0!</v>
      </c>
      <c r="G80" s="28" t="e">
        <f t="shared" ref="G80:G84" si="32">AVERAGE(D49:E49)</f>
        <v>#DIV/0!</v>
      </c>
      <c r="I80" s="80"/>
      <c r="J80" s="48">
        <f>J79/2</f>
        <v>5.0000000000000002E-5</v>
      </c>
      <c r="K80" s="49" t="e">
        <f t="shared" ref="K80:K84" si="33">D80/$E$59</f>
        <v>#DIV/0!</v>
      </c>
      <c r="L80" s="49" t="e">
        <f t="shared" ref="L80:L84" si="34">E80/$L$59</f>
        <v>#DIV/0!</v>
      </c>
      <c r="M80" s="49" t="e">
        <f t="shared" ref="M80:M84" si="35">F80/$S$59</f>
        <v>#DIV/0!</v>
      </c>
      <c r="N80" s="50" t="e">
        <f t="shared" ref="N80:N84" si="36">G80/$Z$59</f>
        <v>#DIV/0!</v>
      </c>
    </row>
    <row r="81" spans="2:14" x14ac:dyDescent="0.25">
      <c r="B81" s="80"/>
      <c r="C81" s="24">
        <f t="shared" ref="C81:C84" si="37">C80/2</f>
        <v>2.5000000000000001E-5</v>
      </c>
      <c r="D81" s="56" t="e">
        <f t="shared" si="29"/>
        <v>#DIV/0!</v>
      </c>
      <c r="E81" s="27" t="e">
        <f t="shared" si="30"/>
        <v>#DIV/0!</v>
      </c>
      <c r="F81" s="27" t="e">
        <f t="shared" si="31"/>
        <v>#DIV/0!</v>
      </c>
      <c r="G81" s="28" t="e">
        <f t="shared" si="32"/>
        <v>#DIV/0!</v>
      </c>
      <c r="I81" s="80"/>
      <c r="J81" s="48">
        <f t="shared" ref="J81:J84" si="38">J80/2</f>
        <v>2.5000000000000001E-5</v>
      </c>
      <c r="K81" s="27" t="e">
        <f t="shared" si="33"/>
        <v>#DIV/0!</v>
      </c>
      <c r="L81" s="27" t="e">
        <f t="shared" si="34"/>
        <v>#DIV/0!</v>
      </c>
      <c r="M81" s="27" t="e">
        <f t="shared" si="35"/>
        <v>#DIV/0!</v>
      </c>
      <c r="N81" s="28" t="e">
        <f t="shared" si="36"/>
        <v>#DIV/0!</v>
      </c>
    </row>
    <row r="82" spans="2:14" x14ac:dyDescent="0.25">
      <c r="B82" s="80"/>
      <c r="C82" s="24">
        <f t="shared" si="37"/>
        <v>1.2500000000000001E-5</v>
      </c>
      <c r="D82" s="56" t="e">
        <f t="shared" si="29"/>
        <v>#DIV/0!</v>
      </c>
      <c r="E82" s="27" t="e">
        <f t="shared" si="30"/>
        <v>#DIV/0!</v>
      </c>
      <c r="F82" s="27" t="e">
        <f t="shared" si="31"/>
        <v>#DIV/0!</v>
      </c>
      <c r="G82" s="28" t="e">
        <f t="shared" si="32"/>
        <v>#DIV/0!</v>
      </c>
      <c r="I82" s="80"/>
      <c r="J82" s="48">
        <f t="shared" si="38"/>
        <v>1.2500000000000001E-5</v>
      </c>
      <c r="K82" s="45" t="e">
        <f t="shared" si="33"/>
        <v>#DIV/0!</v>
      </c>
      <c r="L82" s="45" t="e">
        <f t="shared" si="34"/>
        <v>#DIV/0!</v>
      </c>
      <c r="M82" s="45" t="e">
        <f t="shared" si="35"/>
        <v>#DIV/0!</v>
      </c>
      <c r="N82" s="46" t="e">
        <f t="shared" si="36"/>
        <v>#DIV/0!</v>
      </c>
    </row>
    <row r="83" spans="2:14" x14ac:dyDescent="0.25">
      <c r="B83" s="80"/>
      <c r="C83" s="24">
        <f t="shared" si="37"/>
        <v>6.2500000000000003E-6</v>
      </c>
      <c r="D83" s="56" t="e">
        <f t="shared" si="29"/>
        <v>#DIV/0!</v>
      </c>
      <c r="E83" s="27" t="e">
        <f t="shared" si="30"/>
        <v>#DIV/0!</v>
      </c>
      <c r="F83" s="27" t="e">
        <f t="shared" si="31"/>
        <v>#DIV/0!</v>
      </c>
      <c r="G83" s="28" t="e">
        <f t="shared" si="32"/>
        <v>#DIV/0!</v>
      </c>
      <c r="I83" s="80"/>
      <c r="J83" s="48">
        <f t="shared" si="38"/>
        <v>6.2500000000000003E-6</v>
      </c>
      <c r="K83" s="49" t="e">
        <f t="shared" si="33"/>
        <v>#DIV/0!</v>
      </c>
      <c r="L83" s="49" t="e">
        <f t="shared" si="34"/>
        <v>#DIV/0!</v>
      </c>
      <c r="M83" s="49" t="e">
        <f t="shared" si="35"/>
        <v>#DIV/0!</v>
      </c>
      <c r="N83" s="50" t="e">
        <f t="shared" si="36"/>
        <v>#DIV/0!</v>
      </c>
    </row>
    <row r="84" spans="2:14" ht="13.5" thickBot="1" x14ac:dyDescent="0.3">
      <c r="B84" s="81"/>
      <c r="C84" s="25">
        <f t="shared" si="37"/>
        <v>3.1250000000000001E-6</v>
      </c>
      <c r="D84" s="58" t="e">
        <f t="shared" si="29"/>
        <v>#DIV/0!</v>
      </c>
      <c r="E84" s="29" t="e">
        <f>AVERAGE(D31:E31)</f>
        <v>#DIV/0!</v>
      </c>
      <c r="F84" s="29" t="e">
        <f t="shared" si="31"/>
        <v>#DIV/0!</v>
      </c>
      <c r="G84" s="30" t="e">
        <f t="shared" si="32"/>
        <v>#DIV/0!</v>
      </c>
      <c r="I84" s="81"/>
      <c r="J84" s="54">
        <f t="shared" si="38"/>
        <v>3.1250000000000001E-6</v>
      </c>
      <c r="K84" s="29" t="e">
        <f t="shared" si="33"/>
        <v>#DIV/0!</v>
      </c>
      <c r="L84" s="29" t="e">
        <f t="shared" si="34"/>
        <v>#DIV/0!</v>
      </c>
      <c r="M84" s="29" t="e">
        <f t="shared" si="35"/>
        <v>#DIV/0!</v>
      </c>
      <c r="N84" s="30" t="e">
        <f t="shared" si="36"/>
        <v>#DIV/0!</v>
      </c>
    </row>
    <row r="85" spans="2:14" ht="13.5" thickBot="1" x14ac:dyDescent="0.3"/>
    <row r="86" spans="2:14" ht="16.5" thickBot="1" x14ac:dyDescent="0.3">
      <c r="B86" s="77" t="s">
        <v>29</v>
      </c>
      <c r="C86" s="78"/>
      <c r="D86" s="78"/>
      <c r="E86" s="78"/>
      <c r="F86" s="78"/>
      <c r="G86" s="79"/>
      <c r="I86" s="77" t="s">
        <v>30</v>
      </c>
      <c r="J86" s="78"/>
      <c r="K86" s="78"/>
      <c r="L86" s="78"/>
      <c r="M86" s="78"/>
      <c r="N86" s="79"/>
    </row>
    <row r="87" spans="2:14" ht="16.5" thickBot="1" x14ac:dyDescent="0.3">
      <c r="B87" s="33" t="s">
        <v>27</v>
      </c>
      <c r="C87" s="34"/>
      <c r="D87" s="78" t="s">
        <v>28</v>
      </c>
      <c r="E87" s="78"/>
      <c r="F87" s="78"/>
      <c r="G87" s="79"/>
      <c r="I87" s="33" t="s">
        <v>27</v>
      </c>
      <c r="J87" s="34"/>
      <c r="K87" s="78" t="s">
        <v>28</v>
      </c>
      <c r="L87" s="78"/>
      <c r="M87" s="78"/>
      <c r="N87" s="79"/>
    </row>
    <row r="88" spans="2:14" ht="13.5" thickBot="1" x14ac:dyDescent="0.3">
      <c r="B88" s="80">
        <f>F11</f>
        <v>0</v>
      </c>
      <c r="C88" s="44" t="s">
        <v>26</v>
      </c>
      <c r="D88" s="41">
        <v>0</v>
      </c>
      <c r="E88" s="42">
        <v>30</v>
      </c>
      <c r="F88" s="42">
        <v>60</v>
      </c>
      <c r="G88" s="43">
        <v>120</v>
      </c>
      <c r="I88" s="80">
        <f>B88</f>
        <v>0</v>
      </c>
      <c r="J88" s="44" t="s">
        <v>26</v>
      </c>
      <c r="K88" s="41">
        <v>0</v>
      </c>
      <c r="L88" s="42">
        <v>30</v>
      </c>
      <c r="M88" s="42">
        <v>60</v>
      </c>
      <c r="N88" s="43">
        <v>120</v>
      </c>
    </row>
    <row r="89" spans="2:14" x14ac:dyDescent="0.25">
      <c r="B89" s="80"/>
      <c r="C89" s="24">
        <f>F3</f>
        <v>1E-4</v>
      </c>
      <c r="D89" s="27" t="e">
        <f>AVERAGE(F15:G15)</f>
        <v>#DIV/0!</v>
      </c>
      <c r="E89" s="27" t="e">
        <f>AVERAGE(F26:G26)</f>
        <v>#DIV/0!</v>
      </c>
      <c r="F89" s="27" t="e">
        <f t="shared" ref="F89:F94" si="39">AVERAGE(F37:G37)</f>
        <v>#DIV/0!</v>
      </c>
      <c r="G89" s="28" t="e">
        <f t="shared" ref="G89:G94" si="40">AVERAGE(F48:G48)</f>
        <v>#DIV/0!</v>
      </c>
      <c r="I89" s="80"/>
      <c r="J89" s="24">
        <v>1E-4</v>
      </c>
      <c r="K89" s="49" t="e">
        <f>D89/$E$59</f>
        <v>#DIV/0!</v>
      </c>
      <c r="L89" s="49" t="e">
        <f>E89/$L$59</f>
        <v>#DIV/0!</v>
      </c>
      <c r="M89" s="49" t="e">
        <f>F89/$S$59</f>
        <v>#DIV/0!</v>
      </c>
      <c r="N89" s="50" t="e">
        <f>G89/$Z$59</f>
        <v>#DIV/0!</v>
      </c>
    </row>
    <row r="90" spans="2:14" x14ac:dyDescent="0.25">
      <c r="B90" s="80"/>
      <c r="C90" s="24">
        <f>C89/2</f>
        <v>5.0000000000000002E-5</v>
      </c>
      <c r="D90" s="27" t="e">
        <f t="shared" ref="D90:D94" si="41">AVERAGE(F16:G16)</f>
        <v>#DIV/0!</v>
      </c>
      <c r="E90" s="27" t="e">
        <f t="shared" ref="E90:E94" si="42">AVERAGE(F27:G27)</f>
        <v>#DIV/0!</v>
      </c>
      <c r="F90" s="27" t="e">
        <f t="shared" si="39"/>
        <v>#DIV/0!</v>
      </c>
      <c r="G90" s="28" t="e">
        <f t="shared" si="40"/>
        <v>#DIV/0!</v>
      </c>
      <c r="I90" s="80"/>
      <c r="J90" s="24">
        <f>J89/2</f>
        <v>5.0000000000000002E-5</v>
      </c>
      <c r="K90" s="27" t="e">
        <f t="shared" ref="K90:K94" si="43">D90/$E$59</f>
        <v>#DIV/0!</v>
      </c>
      <c r="L90" s="27" t="e">
        <f t="shared" ref="L90:L94" si="44">E90/$L$59</f>
        <v>#DIV/0!</v>
      </c>
      <c r="M90" s="27" t="e">
        <f t="shared" ref="M90:M94" si="45">F90/$S$59</f>
        <v>#DIV/0!</v>
      </c>
      <c r="N90" s="28" t="e">
        <f t="shared" ref="N90:N94" si="46">G90/$Z$59</f>
        <v>#DIV/0!</v>
      </c>
    </row>
    <row r="91" spans="2:14" x14ac:dyDescent="0.25">
      <c r="B91" s="80"/>
      <c r="C91" s="24">
        <f t="shared" ref="C91:C94" si="47">C90/2</f>
        <v>2.5000000000000001E-5</v>
      </c>
      <c r="D91" s="27" t="e">
        <f t="shared" si="41"/>
        <v>#DIV/0!</v>
      </c>
      <c r="E91" s="27" t="e">
        <f t="shared" si="42"/>
        <v>#DIV/0!</v>
      </c>
      <c r="F91" s="27" t="e">
        <f t="shared" si="39"/>
        <v>#DIV/0!</v>
      </c>
      <c r="G91" s="28" t="e">
        <f t="shared" si="40"/>
        <v>#DIV/0!</v>
      </c>
      <c r="I91" s="80"/>
      <c r="J91" s="24">
        <f t="shared" ref="J91:J94" si="48">J90/2</f>
        <v>2.5000000000000001E-5</v>
      </c>
      <c r="K91" s="27" t="e">
        <f t="shared" si="43"/>
        <v>#DIV/0!</v>
      </c>
      <c r="L91" s="27" t="e">
        <f t="shared" si="44"/>
        <v>#DIV/0!</v>
      </c>
      <c r="M91" s="27" t="e">
        <f t="shared" si="45"/>
        <v>#DIV/0!</v>
      </c>
      <c r="N91" s="28" t="e">
        <f t="shared" si="46"/>
        <v>#DIV/0!</v>
      </c>
    </row>
    <row r="92" spans="2:14" x14ac:dyDescent="0.25">
      <c r="B92" s="80"/>
      <c r="C92" s="24">
        <f t="shared" si="47"/>
        <v>1.2500000000000001E-5</v>
      </c>
      <c r="D92" s="27" t="e">
        <f t="shared" si="41"/>
        <v>#DIV/0!</v>
      </c>
      <c r="E92" s="27" t="e">
        <f t="shared" si="42"/>
        <v>#DIV/0!</v>
      </c>
      <c r="F92" s="27" t="e">
        <f t="shared" si="39"/>
        <v>#DIV/0!</v>
      </c>
      <c r="G92" s="28" t="e">
        <f t="shared" si="40"/>
        <v>#DIV/0!</v>
      </c>
      <c r="I92" s="80"/>
      <c r="J92" s="24">
        <f t="shared" si="48"/>
        <v>1.2500000000000001E-5</v>
      </c>
      <c r="K92" s="45" t="e">
        <f t="shared" si="43"/>
        <v>#DIV/0!</v>
      </c>
      <c r="L92" s="45" t="e">
        <f t="shared" si="44"/>
        <v>#DIV/0!</v>
      </c>
      <c r="M92" s="45" t="e">
        <f t="shared" si="45"/>
        <v>#DIV/0!</v>
      </c>
      <c r="N92" s="46" t="e">
        <f t="shared" si="46"/>
        <v>#DIV/0!</v>
      </c>
    </row>
    <row r="93" spans="2:14" x14ac:dyDescent="0.25">
      <c r="B93" s="80"/>
      <c r="C93" s="24">
        <f t="shared" si="47"/>
        <v>6.2500000000000003E-6</v>
      </c>
      <c r="D93" s="27" t="e">
        <f t="shared" si="41"/>
        <v>#DIV/0!</v>
      </c>
      <c r="E93" s="27" t="e">
        <f t="shared" si="42"/>
        <v>#DIV/0!</v>
      </c>
      <c r="F93" s="27" t="e">
        <f t="shared" si="39"/>
        <v>#DIV/0!</v>
      </c>
      <c r="G93" s="28" t="e">
        <f t="shared" si="40"/>
        <v>#DIV/0!</v>
      </c>
      <c r="I93" s="80"/>
      <c r="J93" s="48">
        <f t="shared" si="48"/>
        <v>6.2500000000000003E-6</v>
      </c>
      <c r="K93" s="49" t="e">
        <f t="shared" si="43"/>
        <v>#DIV/0!</v>
      </c>
      <c r="L93" s="49" t="e">
        <f t="shared" si="44"/>
        <v>#DIV/0!</v>
      </c>
      <c r="M93" s="49" t="e">
        <f t="shared" si="45"/>
        <v>#DIV/0!</v>
      </c>
      <c r="N93" s="50" t="e">
        <f t="shared" si="46"/>
        <v>#DIV/0!</v>
      </c>
    </row>
    <row r="94" spans="2:14" ht="13.5" thickBot="1" x14ac:dyDescent="0.3">
      <c r="B94" s="81"/>
      <c r="C94" s="25">
        <f t="shared" si="47"/>
        <v>3.1250000000000001E-6</v>
      </c>
      <c r="D94" s="29" t="e">
        <f t="shared" si="41"/>
        <v>#DIV/0!</v>
      </c>
      <c r="E94" s="29" t="e">
        <f t="shared" si="42"/>
        <v>#DIV/0!</v>
      </c>
      <c r="F94" s="29" t="e">
        <f t="shared" si="39"/>
        <v>#DIV/0!</v>
      </c>
      <c r="G94" s="30" t="e">
        <f t="shared" si="40"/>
        <v>#DIV/0!</v>
      </c>
      <c r="I94" s="81"/>
      <c r="J94" s="25">
        <f t="shared" si="48"/>
        <v>3.1250000000000001E-6</v>
      </c>
      <c r="K94" s="29" t="e">
        <f t="shared" si="43"/>
        <v>#DIV/0!</v>
      </c>
      <c r="L94" s="29" t="e">
        <f t="shared" si="44"/>
        <v>#DIV/0!</v>
      </c>
      <c r="M94" s="29" t="e">
        <f t="shared" si="45"/>
        <v>#DIV/0!</v>
      </c>
      <c r="N94" s="30" t="e">
        <f t="shared" si="46"/>
        <v>#DIV/0!</v>
      </c>
    </row>
    <row r="95" spans="2:14" ht="13.5" thickBot="1" x14ac:dyDescent="0.3"/>
    <row r="96" spans="2:14" ht="16.5" thickBot="1" x14ac:dyDescent="0.3">
      <c r="B96" s="77" t="s">
        <v>29</v>
      </c>
      <c r="C96" s="78"/>
      <c r="D96" s="78"/>
      <c r="E96" s="78"/>
      <c r="F96" s="78"/>
      <c r="G96" s="79"/>
      <c r="I96" s="77" t="s">
        <v>30</v>
      </c>
      <c r="J96" s="78"/>
      <c r="K96" s="78"/>
      <c r="L96" s="78"/>
      <c r="M96" s="78"/>
      <c r="N96" s="79"/>
    </row>
    <row r="97" spans="2:14" ht="16.5" thickBot="1" x14ac:dyDescent="0.3">
      <c r="B97" s="33" t="s">
        <v>27</v>
      </c>
      <c r="C97" s="34"/>
      <c r="D97" s="78" t="s">
        <v>28</v>
      </c>
      <c r="E97" s="78"/>
      <c r="F97" s="78"/>
      <c r="G97" s="79"/>
      <c r="I97" s="33" t="s">
        <v>27</v>
      </c>
      <c r="J97" s="34"/>
      <c r="K97" s="78" t="s">
        <v>28</v>
      </c>
      <c r="L97" s="78"/>
      <c r="M97" s="78"/>
      <c r="N97" s="79"/>
    </row>
    <row r="98" spans="2:14" ht="13.5" thickBot="1" x14ac:dyDescent="0.3">
      <c r="B98" s="80">
        <f>H11</f>
        <v>0</v>
      </c>
      <c r="C98" s="44" t="s">
        <v>26</v>
      </c>
      <c r="D98" s="41">
        <v>0</v>
      </c>
      <c r="E98" s="42">
        <v>30</v>
      </c>
      <c r="F98" s="42">
        <v>60</v>
      </c>
      <c r="G98" s="43">
        <v>120</v>
      </c>
      <c r="I98" s="80">
        <f>B98</f>
        <v>0</v>
      </c>
      <c r="J98" s="44" t="s">
        <v>26</v>
      </c>
      <c r="K98" s="41">
        <v>0</v>
      </c>
      <c r="L98" s="42">
        <v>30</v>
      </c>
      <c r="M98" s="42">
        <v>60</v>
      </c>
      <c r="N98" s="43">
        <v>120</v>
      </c>
    </row>
    <row r="99" spans="2:14" x14ac:dyDescent="0.25">
      <c r="B99" s="80"/>
      <c r="C99" s="24">
        <f>H3</f>
        <v>1E-4</v>
      </c>
      <c r="D99" s="27" t="e">
        <f>AVERAGE(H15:I15)</f>
        <v>#DIV/0!</v>
      </c>
      <c r="E99" s="27" t="e">
        <f t="shared" ref="E99:E104" si="49">AVERAGE(H26:I26)</f>
        <v>#DIV/0!</v>
      </c>
      <c r="F99" s="27" t="e">
        <f>AVERAGE(H37:I37)</f>
        <v>#DIV/0!</v>
      </c>
      <c r="G99" s="28" t="e">
        <f>AVERAGE(H48:I48)</f>
        <v>#DIV/0!</v>
      </c>
      <c r="I99" s="80"/>
      <c r="J99" s="48">
        <v>1E-4</v>
      </c>
      <c r="K99" s="49" t="e">
        <f>D99/$E$59</f>
        <v>#DIV/0!</v>
      </c>
      <c r="L99" s="49" t="e">
        <f>E99/$L$59</f>
        <v>#DIV/0!</v>
      </c>
      <c r="M99" s="49" t="e">
        <f>F99/$S$59</f>
        <v>#DIV/0!</v>
      </c>
      <c r="N99" s="50" t="e">
        <f>G99/$Z$59</f>
        <v>#DIV/0!</v>
      </c>
    </row>
    <row r="100" spans="2:14" x14ac:dyDescent="0.25">
      <c r="B100" s="80"/>
      <c r="C100" s="24">
        <f>C99/2</f>
        <v>5.0000000000000002E-5</v>
      </c>
      <c r="D100" s="27" t="e">
        <f t="shared" ref="D100:D104" si="50">AVERAGE(H16:I16)</f>
        <v>#DIV/0!</v>
      </c>
      <c r="E100" s="27" t="e">
        <f t="shared" si="49"/>
        <v>#DIV/0!</v>
      </c>
      <c r="F100" s="27" t="e">
        <f t="shared" ref="F100:F104" si="51">AVERAGE(H38:I38)</f>
        <v>#DIV/0!</v>
      </c>
      <c r="G100" s="28" t="e">
        <f>AVERAGE(H49:I49)</f>
        <v>#DIV/0!</v>
      </c>
      <c r="I100" s="80"/>
      <c r="J100" s="24">
        <f>J99/2</f>
        <v>5.0000000000000002E-5</v>
      </c>
      <c r="K100" s="27" t="e">
        <f t="shared" ref="K100:K104" si="52">D100/$E$59</f>
        <v>#DIV/0!</v>
      </c>
      <c r="L100" s="27" t="e">
        <f t="shared" ref="L100:L104" si="53">E100/$L$59</f>
        <v>#DIV/0!</v>
      </c>
      <c r="M100" s="27" t="e">
        <f t="shared" ref="M100:M104" si="54">F100/$S$59</f>
        <v>#DIV/0!</v>
      </c>
      <c r="N100" s="28" t="e">
        <f t="shared" ref="N100:N104" si="55">G100/$Z$59</f>
        <v>#DIV/0!</v>
      </c>
    </row>
    <row r="101" spans="2:14" x14ac:dyDescent="0.25">
      <c r="B101" s="80"/>
      <c r="C101" s="24">
        <f t="shared" ref="C101:C104" si="56">C100/2</f>
        <v>2.5000000000000001E-5</v>
      </c>
      <c r="D101" s="27" t="e">
        <f t="shared" si="50"/>
        <v>#DIV/0!</v>
      </c>
      <c r="E101" s="27" t="e">
        <f t="shared" si="49"/>
        <v>#DIV/0!</v>
      </c>
      <c r="F101" s="27" t="e">
        <f t="shared" si="51"/>
        <v>#DIV/0!</v>
      </c>
      <c r="G101" s="28" t="e">
        <f t="shared" ref="G101:G104" si="57">AVERAGE(H50:I50)</f>
        <v>#DIV/0!</v>
      </c>
      <c r="I101" s="80"/>
      <c r="J101" s="24">
        <f t="shared" ref="J101:J104" si="58">J100/2</f>
        <v>2.5000000000000001E-5</v>
      </c>
      <c r="K101" s="27" t="e">
        <f t="shared" si="52"/>
        <v>#DIV/0!</v>
      </c>
      <c r="L101" s="27" t="e">
        <f t="shared" si="53"/>
        <v>#DIV/0!</v>
      </c>
      <c r="M101" s="27" t="e">
        <f t="shared" si="54"/>
        <v>#DIV/0!</v>
      </c>
      <c r="N101" s="28" t="e">
        <f t="shared" si="55"/>
        <v>#DIV/0!</v>
      </c>
    </row>
    <row r="102" spans="2:14" x14ac:dyDescent="0.25">
      <c r="B102" s="80"/>
      <c r="C102" s="24">
        <f t="shared" si="56"/>
        <v>1.2500000000000001E-5</v>
      </c>
      <c r="D102" s="27" t="e">
        <f t="shared" si="50"/>
        <v>#DIV/0!</v>
      </c>
      <c r="E102" s="27" t="e">
        <f t="shared" si="49"/>
        <v>#DIV/0!</v>
      </c>
      <c r="F102" s="27" t="e">
        <f t="shared" si="51"/>
        <v>#DIV/0!</v>
      </c>
      <c r="G102" s="28" t="e">
        <f t="shared" si="57"/>
        <v>#DIV/0!</v>
      </c>
      <c r="I102" s="80"/>
      <c r="J102" s="24">
        <f t="shared" si="58"/>
        <v>1.2500000000000001E-5</v>
      </c>
      <c r="K102" s="45" t="e">
        <f t="shared" si="52"/>
        <v>#DIV/0!</v>
      </c>
      <c r="L102" s="45" t="e">
        <f t="shared" si="53"/>
        <v>#DIV/0!</v>
      </c>
      <c r="M102" s="45" t="e">
        <f t="shared" si="54"/>
        <v>#DIV/0!</v>
      </c>
      <c r="N102" s="46" t="e">
        <f t="shared" si="55"/>
        <v>#DIV/0!</v>
      </c>
    </row>
    <row r="103" spans="2:14" x14ac:dyDescent="0.25">
      <c r="B103" s="80"/>
      <c r="C103" s="24">
        <f t="shared" si="56"/>
        <v>6.2500000000000003E-6</v>
      </c>
      <c r="D103" s="27" t="e">
        <f t="shared" si="50"/>
        <v>#DIV/0!</v>
      </c>
      <c r="E103" s="27" t="e">
        <f t="shared" si="49"/>
        <v>#DIV/0!</v>
      </c>
      <c r="F103" s="27" t="e">
        <f t="shared" si="51"/>
        <v>#DIV/0!</v>
      </c>
      <c r="G103" s="28" t="e">
        <f t="shared" si="57"/>
        <v>#DIV/0!</v>
      </c>
      <c r="I103" s="80"/>
      <c r="J103" s="24">
        <f t="shared" si="58"/>
        <v>6.2500000000000003E-6</v>
      </c>
      <c r="K103" s="27" t="e">
        <f t="shared" si="52"/>
        <v>#DIV/0!</v>
      </c>
      <c r="L103" s="27" t="e">
        <f t="shared" si="53"/>
        <v>#DIV/0!</v>
      </c>
      <c r="M103" s="27" t="e">
        <f t="shared" si="54"/>
        <v>#DIV/0!</v>
      </c>
      <c r="N103" s="28" t="e">
        <f t="shared" si="55"/>
        <v>#DIV/0!</v>
      </c>
    </row>
    <row r="104" spans="2:14" ht="13.5" thickBot="1" x14ac:dyDescent="0.3">
      <c r="B104" s="81"/>
      <c r="C104" s="25">
        <f t="shared" si="56"/>
        <v>3.1250000000000001E-6</v>
      </c>
      <c r="D104" s="29" t="e">
        <f t="shared" si="50"/>
        <v>#DIV/0!</v>
      </c>
      <c r="E104" s="29" t="e">
        <f t="shared" si="49"/>
        <v>#DIV/0!</v>
      </c>
      <c r="F104" s="29" t="e">
        <f t="shared" si="51"/>
        <v>#DIV/0!</v>
      </c>
      <c r="G104" s="30" t="e">
        <f t="shared" si="57"/>
        <v>#DIV/0!</v>
      </c>
      <c r="I104" s="81"/>
      <c r="J104" s="25">
        <f t="shared" si="58"/>
        <v>3.1250000000000001E-6</v>
      </c>
      <c r="K104" s="29" t="e">
        <f t="shared" si="52"/>
        <v>#DIV/0!</v>
      </c>
      <c r="L104" s="29" t="e">
        <f t="shared" si="53"/>
        <v>#DIV/0!</v>
      </c>
      <c r="M104" s="29" t="e">
        <f t="shared" si="54"/>
        <v>#DIV/0!</v>
      </c>
      <c r="N104" s="30" t="e">
        <f t="shared" si="55"/>
        <v>#DIV/0!</v>
      </c>
    </row>
    <row r="105" spans="2:14" ht="13.5" thickBot="1" x14ac:dyDescent="0.3"/>
    <row r="106" spans="2:14" ht="16.5" thickBot="1" x14ac:dyDescent="0.3">
      <c r="B106" s="77" t="s">
        <v>29</v>
      </c>
      <c r="C106" s="78"/>
      <c r="D106" s="78"/>
      <c r="E106" s="78"/>
      <c r="F106" s="78"/>
      <c r="G106" s="79"/>
      <c r="I106" s="77" t="s">
        <v>30</v>
      </c>
      <c r="J106" s="78"/>
      <c r="K106" s="78"/>
      <c r="L106" s="78"/>
      <c r="M106" s="78"/>
      <c r="N106" s="79"/>
    </row>
    <row r="107" spans="2:14" ht="16.5" thickBot="1" x14ac:dyDescent="0.3">
      <c r="B107" s="33" t="s">
        <v>27</v>
      </c>
      <c r="C107" s="34"/>
      <c r="D107" s="78" t="s">
        <v>28</v>
      </c>
      <c r="E107" s="78"/>
      <c r="F107" s="78"/>
      <c r="G107" s="79"/>
      <c r="I107" s="33" t="s">
        <v>27</v>
      </c>
      <c r="J107" s="34"/>
      <c r="K107" s="78" t="s">
        <v>28</v>
      </c>
      <c r="L107" s="78"/>
      <c r="M107" s="78"/>
      <c r="N107" s="79"/>
    </row>
    <row r="108" spans="2:14" ht="13.5" thickBot="1" x14ac:dyDescent="0.3">
      <c r="B108" s="80">
        <f>J11</f>
        <v>0</v>
      </c>
      <c r="C108" s="44" t="s">
        <v>26</v>
      </c>
      <c r="D108" s="41">
        <v>0</v>
      </c>
      <c r="E108" s="42">
        <v>30</v>
      </c>
      <c r="F108" s="42">
        <v>60</v>
      </c>
      <c r="G108" s="43">
        <v>120</v>
      </c>
      <c r="I108" s="80">
        <f>B108</f>
        <v>0</v>
      </c>
      <c r="J108" s="44" t="s">
        <v>26</v>
      </c>
      <c r="K108" s="41">
        <v>0</v>
      </c>
      <c r="L108" s="42">
        <v>30</v>
      </c>
      <c r="M108" s="42">
        <v>60</v>
      </c>
      <c r="N108" s="43">
        <v>120</v>
      </c>
    </row>
    <row r="109" spans="2:14" x14ac:dyDescent="0.25">
      <c r="B109" s="80"/>
      <c r="C109" s="24">
        <f>J3</f>
        <v>1E-4</v>
      </c>
      <c r="D109" s="27" t="e">
        <f>AVERAGE(J15:K15)</f>
        <v>#DIV/0!</v>
      </c>
      <c r="E109" s="27" t="e">
        <f>AVERAGE(J26:K26)</f>
        <v>#DIV/0!</v>
      </c>
      <c r="F109" s="27" t="e">
        <f>AVERAGE(J37:K37)</f>
        <v>#DIV/0!</v>
      </c>
      <c r="G109" s="28" t="e">
        <f>AVERAGE(J48:K48)</f>
        <v>#DIV/0!</v>
      </c>
      <c r="I109" s="80"/>
      <c r="J109" s="24">
        <v>1E-4</v>
      </c>
      <c r="K109" s="45" t="e">
        <f>D109/$E$59</f>
        <v>#DIV/0!</v>
      </c>
      <c r="L109" s="45" t="e">
        <f>E109/$L$59</f>
        <v>#DIV/0!</v>
      </c>
      <c r="M109" s="45" t="e">
        <f>F109/$S$59</f>
        <v>#DIV/0!</v>
      </c>
      <c r="N109" s="46" t="e">
        <f>G109/$Z$59</f>
        <v>#DIV/0!</v>
      </c>
    </row>
    <row r="110" spans="2:14" x14ac:dyDescent="0.25">
      <c r="B110" s="80"/>
      <c r="C110" s="24">
        <f>C109/2</f>
        <v>5.0000000000000002E-5</v>
      </c>
      <c r="D110" s="27" t="e">
        <f t="shared" ref="D110:D114" si="59">AVERAGE(J16:K16)</f>
        <v>#DIV/0!</v>
      </c>
      <c r="E110" s="27" t="e">
        <f t="shared" ref="E110:E114" si="60">AVERAGE(J27:K27)</f>
        <v>#DIV/0!</v>
      </c>
      <c r="F110" s="27" t="e">
        <f t="shared" ref="F110:F114" si="61">AVERAGE(J38:K38)</f>
        <v>#DIV/0!</v>
      </c>
      <c r="G110" s="28" t="e">
        <f t="shared" ref="G110:G114" si="62">AVERAGE(J49:K49)</f>
        <v>#DIV/0!</v>
      </c>
      <c r="I110" s="80"/>
      <c r="J110" s="48">
        <f>J109/2</f>
        <v>5.0000000000000002E-5</v>
      </c>
      <c r="K110" s="49" t="e">
        <f t="shared" ref="K110:K114" si="63">D110/$E$59</f>
        <v>#DIV/0!</v>
      </c>
      <c r="L110" s="49" t="e">
        <f t="shared" ref="L110:L114" si="64">E110/$L$59</f>
        <v>#DIV/0!</v>
      </c>
      <c r="M110" s="49" t="e">
        <f t="shared" ref="M110:M114" si="65">F110/$S$59</f>
        <v>#DIV/0!</v>
      </c>
      <c r="N110" s="50" t="e">
        <f t="shared" ref="N110:N114" si="66">G110/$Z$59</f>
        <v>#DIV/0!</v>
      </c>
    </row>
    <row r="111" spans="2:14" x14ac:dyDescent="0.25">
      <c r="B111" s="80"/>
      <c r="C111" s="24">
        <f t="shared" ref="C111:C114" si="67">C110/2</f>
        <v>2.5000000000000001E-5</v>
      </c>
      <c r="D111" s="27" t="e">
        <f t="shared" si="59"/>
        <v>#DIV/0!</v>
      </c>
      <c r="E111" s="27" t="e">
        <f t="shared" si="60"/>
        <v>#DIV/0!</v>
      </c>
      <c r="F111" s="27" t="e">
        <f t="shared" si="61"/>
        <v>#DIV/0!</v>
      </c>
      <c r="G111" s="28" t="e">
        <f t="shared" si="62"/>
        <v>#DIV/0!</v>
      </c>
      <c r="I111" s="80"/>
      <c r="J111" s="24">
        <f t="shared" ref="J111:J114" si="68">J110/2</f>
        <v>2.5000000000000001E-5</v>
      </c>
      <c r="K111" s="27" t="e">
        <f t="shared" si="63"/>
        <v>#DIV/0!</v>
      </c>
      <c r="L111" s="27" t="e">
        <f t="shared" si="64"/>
        <v>#DIV/0!</v>
      </c>
      <c r="M111" s="27" t="e">
        <f t="shared" si="65"/>
        <v>#DIV/0!</v>
      </c>
      <c r="N111" s="28" t="e">
        <f t="shared" si="66"/>
        <v>#DIV/0!</v>
      </c>
    </row>
    <row r="112" spans="2:14" x14ac:dyDescent="0.25">
      <c r="B112" s="80"/>
      <c r="C112" s="24">
        <f t="shared" si="67"/>
        <v>1.2500000000000001E-5</v>
      </c>
      <c r="D112" s="27" t="e">
        <f t="shared" si="59"/>
        <v>#DIV/0!</v>
      </c>
      <c r="E112" s="27" t="e">
        <f t="shared" si="60"/>
        <v>#DIV/0!</v>
      </c>
      <c r="F112" s="27" t="e">
        <f t="shared" si="61"/>
        <v>#DIV/0!</v>
      </c>
      <c r="G112" s="28" t="e">
        <f t="shared" si="62"/>
        <v>#DIV/0!</v>
      </c>
      <c r="I112" s="80"/>
      <c r="J112" s="24">
        <f t="shared" si="68"/>
        <v>1.2500000000000001E-5</v>
      </c>
      <c r="K112" s="27" t="e">
        <f t="shared" si="63"/>
        <v>#DIV/0!</v>
      </c>
      <c r="L112" s="27" t="e">
        <f t="shared" si="64"/>
        <v>#DIV/0!</v>
      </c>
      <c r="M112" s="27" t="e">
        <f t="shared" si="65"/>
        <v>#DIV/0!</v>
      </c>
      <c r="N112" s="28" t="e">
        <f t="shared" si="66"/>
        <v>#DIV/0!</v>
      </c>
    </row>
    <row r="113" spans="2:14" x14ac:dyDescent="0.25">
      <c r="B113" s="80"/>
      <c r="C113" s="24">
        <f t="shared" si="67"/>
        <v>6.2500000000000003E-6</v>
      </c>
      <c r="D113" s="27" t="e">
        <f t="shared" si="59"/>
        <v>#DIV/0!</v>
      </c>
      <c r="E113" s="27" t="e">
        <f t="shared" si="60"/>
        <v>#DIV/0!</v>
      </c>
      <c r="F113" s="27" t="e">
        <f t="shared" si="61"/>
        <v>#DIV/0!</v>
      </c>
      <c r="G113" s="28" t="e">
        <f t="shared" si="62"/>
        <v>#DIV/0!</v>
      </c>
      <c r="I113" s="80"/>
      <c r="J113" s="24">
        <f t="shared" si="68"/>
        <v>6.2500000000000003E-6</v>
      </c>
      <c r="K113" s="27" t="e">
        <f t="shared" si="63"/>
        <v>#DIV/0!</v>
      </c>
      <c r="L113" s="27" t="e">
        <f t="shared" si="64"/>
        <v>#DIV/0!</v>
      </c>
      <c r="M113" s="27" t="e">
        <f t="shared" si="65"/>
        <v>#DIV/0!</v>
      </c>
      <c r="N113" s="28" t="e">
        <f t="shared" si="66"/>
        <v>#DIV/0!</v>
      </c>
    </row>
    <row r="114" spans="2:14" ht="13.5" thickBot="1" x14ac:dyDescent="0.3">
      <c r="B114" s="81"/>
      <c r="C114" s="25">
        <f t="shared" si="67"/>
        <v>3.1250000000000001E-6</v>
      </c>
      <c r="D114" s="29" t="e">
        <f t="shared" si="59"/>
        <v>#DIV/0!</v>
      </c>
      <c r="E114" s="29" t="e">
        <f t="shared" si="60"/>
        <v>#DIV/0!</v>
      </c>
      <c r="F114" s="29" t="e">
        <f t="shared" si="61"/>
        <v>#DIV/0!</v>
      </c>
      <c r="G114" s="30" t="e">
        <f t="shared" si="62"/>
        <v>#DIV/0!</v>
      </c>
      <c r="I114" s="81"/>
      <c r="J114" s="25">
        <f t="shared" si="68"/>
        <v>3.1250000000000001E-6</v>
      </c>
      <c r="K114" s="29" t="e">
        <f t="shared" si="63"/>
        <v>#DIV/0!</v>
      </c>
      <c r="L114" s="29" t="e">
        <f t="shared" si="64"/>
        <v>#DIV/0!</v>
      </c>
      <c r="M114" s="29" t="e">
        <f t="shared" si="65"/>
        <v>#DIV/0!</v>
      </c>
      <c r="N114" s="30" t="e">
        <f t="shared" si="66"/>
        <v>#DIV/0!</v>
      </c>
    </row>
    <row r="115" spans="2:14" ht="13.5" thickBot="1" x14ac:dyDescent="0.3"/>
    <row r="116" spans="2:14" ht="16.5" thickBot="1" x14ac:dyDescent="0.3">
      <c r="B116" s="77" t="s">
        <v>29</v>
      </c>
      <c r="C116" s="78"/>
      <c r="D116" s="78"/>
      <c r="E116" s="78"/>
      <c r="F116" s="78"/>
      <c r="G116" s="79"/>
      <c r="I116" s="77" t="s">
        <v>30</v>
      </c>
      <c r="J116" s="78"/>
      <c r="K116" s="78"/>
      <c r="L116" s="78"/>
      <c r="M116" s="78"/>
      <c r="N116" s="79"/>
    </row>
    <row r="117" spans="2:14" ht="16.5" thickBot="1" x14ac:dyDescent="0.3">
      <c r="B117" s="33" t="s">
        <v>27</v>
      </c>
      <c r="C117" s="34"/>
      <c r="D117" s="78" t="s">
        <v>28</v>
      </c>
      <c r="E117" s="78"/>
      <c r="F117" s="78"/>
      <c r="G117" s="79"/>
      <c r="I117" s="33" t="s">
        <v>27</v>
      </c>
      <c r="J117" s="34"/>
      <c r="K117" s="78" t="s">
        <v>28</v>
      </c>
      <c r="L117" s="78"/>
      <c r="M117" s="78"/>
      <c r="N117" s="79"/>
    </row>
    <row r="118" spans="2:14" ht="13.5" thickBot="1" x14ac:dyDescent="0.3">
      <c r="B118" s="80">
        <f>L22</f>
        <v>0</v>
      </c>
      <c r="C118" s="44" t="s">
        <v>26</v>
      </c>
      <c r="D118" s="41">
        <v>0</v>
      </c>
      <c r="E118" s="42">
        <v>30</v>
      </c>
      <c r="F118" s="42">
        <v>60</v>
      </c>
      <c r="G118" s="43">
        <v>120</v>
      </c>
      <c r="I118" s="80">
        <f>B118</f>
        <v>0</v>
      </c>
      <c r="J118" s="44" t="s">
        <v>26</v>
      </c>
      <c r="K118" s="41">
        <v>0</v>
      </c>
      <c r="L118" s="42">
        <v>30</v>
      </c>
      <c r="M118" s="42">
        <v>60</v>
      </c>
      <c r="N118" s="43">
        <v>120</v>
      </c>
    </row>
    <row r="119" spans="2:14" x14ac:dyDescent="0.25">
      <c r="B119" s="80"/>
      <c r="C119" s="24">
        <v>1E-4</v>
      </c>
      <c r="D119" s="59" t="e">
        <f>AVERAGE(L15:M15)</f>
        <v>#DIV/0!</v>
      </c>
      <c r="E119" s="52" t="e">
        <f>AVERAGE(L26:M26)</f>
        <v>#DIV/0!</v>
      </c>
      <c r="F119" s="52" t="e">
        <f>AVERAGE(L37:M37)</f>
        <v>#DIV/0!</v>
      </c>
      <c r="G119" s="53" t="e">
        <f>AVERAGE(L48:M48)</f>
        <v>#DIV/0!</v>
      </c>
      <c r="I119" s="80"/>
      <c r="J119" s="24">
        <v>1E-4</v>
      </c>
      <c r="K119" s="57" t="e">
        <f>D119/$E$59</f>
        <v>#DIV/0!</v>
      </c>
      <c r="L119" s="49" t="e">
        <f>E119/$L$59</f>
        <v>#DIV/0!</v>
      </c>
      <c r="M119" s="49" t="e">
        <f>F119/$S$59</f>
        <v>#DIV/0!</v>
      </c>
      <c r="N119" s="50" t="e">
        <f>G119/$Z$59</f>
        <v>#DIV/0!</v>
      </c>
    </row>
    <row r="120" spans="2:14" x14ac:dyDescent="0.25">
      <c r="B120" s="80"/>
      <c r="C120" s="24">
        <f>C119/2</f>
        <v>5.0000000000000002E-5</v>
      </c>
      <c r="D120" s="56" t="e">
        <f t="shared" ref="D120:D124" si="69">AVERAGE(L16:M16)</f>
        <v>#DIV/0!</v>
      </c>
      <c r="E120" s="27" t="e">
        <f t="shared" ref="E120:E124" si="70">AVERAGE(L27:M27)</f>
        <v>#DIV/0!</v>
      </c>
      <c r="F120" s="27" t="e">
        <f t="shared" ref="F120:F124" si="71">AVERAGE(L38:M38)</f>
        <v>#DIV/0!</v>
      </c>
      <c r="G120" s="28" t="e">
        <f t="shared" ref="G120:G124" si="72">AVERAGE(L49:M49)</f>
        <v>#DIV/0!</v>
      </c>
      <c r="I120" s="80"/>
      <c r="J120" s="24">
        <f>J119/2</f>
        <v>5.0000000000000002E-5</v>
      </c>
      <c r="K120" s="56" t="e">
        <f t="shared" ref="K120:K124" si="73">D120/$E$59</f>
        <v>#DIV/0!</v>
      </c>
      <c r="L120" s="27" t="e">
        <f t="shared" ref="L120:L124" si="74">E120/$L$59</f>
        <v>#DIV/0!</v>
      </c>
      <c r="M120" s="27" t="e">
        <f t="shared" ref="M120:M124" si="75">F120/$S$59</f>
        <v>#DIV/0!</v>
      </c>
      <c r="N120" s="28" t="e">
        <f t="shared" ref="N120:N124" si="76">G120/$Z$59</f>
        <v>#DIV/0!</v>
      </c>
    </row>
    <row r="121" spans="2:14" x14ac:dyDescent="0.25">
      <c r="B121" s="80"/>
      <c r="C121" s="24">
        <f t="shared" ref="C121:C124" si="77">C120/2</f>
        <v>2.5000000000000001E-5</v>
      </c>
      <c r="D121" s="56" t="e">
        <f t="shared" si="69"/>
        <v>#DIV/0!</v>
      </c>
      <c r="E121" s="27" t="e">
        <f t="shared" si="70"/>
        <v>#DIV/0!</v>
      </c>
      <c r="F121" s="27" t="e">
        <f t="shared" si="71"/>
        <v>#DIV/0!</v>
      </c>
      <c r="G121" s="28" t="e">
        <f t="shared" si="72"/>
        <v>#DIV/0!</v>
      </c>
      <c r="I121" s="80"/>
      <c r="J121" s="24">
        <f t="shared" ref="J121:J124" si="78">J120/2</f>
        <v>2.5000000000000001E-5</v>
      </c>
      <c r="K121" s="55" t="e">
        <f t="shared" si="73"/>
        <v>#DIV/0!</v>
      </c>
      <c r="L121" s="45" t="e">
        <f t="shared" si="74"/>
        <v>#DIV/0!</v>
      </c>
      <c r="M121" s="45" t="e">
        <f t="shared" si="75"/>
        <v>#DIV/0!</v>
      </c>
      <c r="N121" s="46" t="e">
        <f t="shared" si="76"/>
        <v>#DIV/0!</v>
      </c>
    </row>
    <row r="122" spans="2:14" x14ac:dyDescent="0.25">
      <c r="B122" s="80"/>
      <c r="C122" s="24">
        <f t="shared" si="77"/>
        <v>1.2500000000000001E-5</v>
      </c>
      <c r="D122" s="56" t="e">
        <f t="shared" si="69"/>
        <v>#DIV/0!</v>
      </c>
      <c r="E122" s="27" t="e">
        <f t="shared" si="70"/>
        <v>#DIV/0!</v>
      </c>
      <c r="F122" s="27" t="e">
        <f t="shared" si="71"/>
        <v>#DIV/0!</v>
      </c>
      <c r="G122" s="28" t="e">
        <f t="shared" si="72"/>
        <v>#DIV/0!</v>
      </c>
      <c r="I122" s="80"/>
      <c r="J122" s="48">
        <f t="shared" si="78"/>
        <v>1.2500000000000001E-5</v>
      </c>
      <c r="K122" s="57" t="e">
        <f t="shared" si="73"/>
        <v>#DIV/0!</v>
      </c>
      <c r="L122" s="49" t="e">
        <f t="shared" si="74"/>
        <v>#DIV/0!</v>
      </c>
      <c r="M122" s="49" t="e">
        <f t="shared" si="75"/>
        <v>#DIV/0!</v>
      </c>
      <c r="N122" s="50" t="e">
        <f t="shared" si="76"/>
        <v>#DIV/0!</v>
      </c>
    </row>
    <row r="123" spans="2:14" x14ac:dyDescent="0.25">
      <c r="B123" s="80"/>
      <c r="C123" s="24">
        <f t="shared" si="77"/>
        <v>6.2500000000000003E-6</v>
      </c>
      <c r="D123" s="56" t="e">
        <f t="shared" si="69"/>
        <v>#DIV/0!</v>
      </c>
      <c r="E123" s="27" t="e">
        <f t="shared" si="70"/>
        <v>#DIV/0!</v>
      </c>
      <c r="F123" s="27" t="e">
        <f t="shared" si="71"/>
        <v>#DIV/0!</v>
      </c>
      <c r="G123" s="28" t="e">
        <f t="shared" si="72"/>
        <v>#DIV/0!</v>
      </c>
      <c r="I123" s="80"/>
      <c r="J123" s="24">
        <f t="shared" si="78"/>
        <v>6.2500000000000003E-6</v>
      </c>
      <c r="K123" s="56" t="e">
        <f t="shared" si="73"/>
        <v>#DIV/0!</v>
      </c>
      <c r="L123" s="27" t="e">
        <f t="shared" si="74"/>
        <v>#DIV/0!</v>
      </c>
      <c r="M123" s="27" t="e">
        <f t="shared" si="75"/>
        <v>#DIV/0!</v>
      </c>
      <c r="N123" s="28" t="e">
        <f t="shared" si="76"/>
        <v>#DIV/0!</v>
      </c>
    </row>
    <row r="124" spans="2:14" ht="13.5" thickBot="1" x14ac:dyDescent="0.3">
      <c r="B124" s="81"/>
      <c r="C124" s="25">
        <f t="shared" si="77"/>
        <v>3.1250000000000001E-6</v>
      </c>
      <c r="D124" s="58" t="e">
        <f t="shared" si="69"/>
        <v>#DIV/0!</v>
      </c>
      <c r="E124" s="29" t="e">
        <f t="shared" si="70"/>
        <v>#DIV/0!</v>
      </c>
      <c r="F124" s="29" t="e">
        <f t="shared" si="71"/>
        <v>#DIV/0!</v>
      </c>
      <c r="G124" s="30" t="e">
        <f t="shared" si="72"/>
        <v>#DIV/0!</v>
      </c>
      <c r="I124" s="81"/>
      <c r="J124" s="25">
        <f t="shared" si="78"/>
        <v>3.1250000000000001E-6</v>
      </c>
      <c r="K124" s="58" t="e">
        <f t="shared" si="73"/>
        <v>#DIV/0!</v>
      </c>
      <c r="L124" s="29" t="e">
        <f t="shared" si="74"/>
        <v>#DIV/0!</v>
      </c>
      <c r="M124" s="29" t="e">
        <f t="shared" si="75"/>
        <v>#DIV/0!</v>
      </c>
      <c r="N124" s="30" t="e">
        <f t="shared" si="76"/>
        <v>#DIV/0!</v>
      </c>
    </row>
  </sheetData>
  <mergeCells count="126">
    <mergeCell ref="J8:K8"/>
    <mergeCell ref="L3:M3"/>
    <mergeCell ref="L4:M4"/>
    <mergeCell ref="L5:M5"/>
    <mergeCell ref="L6:M6"/>
    <mergeCell ref="L7:M7"/>
    <mergeCell ref="L8:M8"/>
    <mergeCell ref="J3:K3"/>
    <mergeCell ref="J4:K4"/>
    <mergeCell ref="J5:K5"/>
    <mergeCell ref="J6:K6"/>
    <mergeCell ref="J7:K7"/>
    <mergeCell ref="F5:G5"/>
    <mergeCell ref="F6:G6"/>
    <mergeCell ref="F7:G7"/>
    <mergeCell ref="F8:G8"/>
    <mergeCell ref="H3:I3"/>
    <mergeCell ref="H4:I4"/>
    <mergeCell ref="H5:I5"/>
    <mergeCell ref="H6:I6"/>
    <mergeCell ref="H7:I7"/>
    <mergeCell ref="H8:I8"/>
    <mergeCell ref="B118:B124"/>
    <mergeCell ref="I118:I124"/>
    <mergeCell ref="B3:C3"/>
    <mergeCell ref="B4:C4"/>
    <mergeCell ref="B5:C5"/>
    <mergeCell ref="B6:C6"/>
    <mergeCell ref="B7:C7"/>
    <mergeCell ref="B8:C8"/>
    <mergeCell ref="D3:E3"/>
    <mergeCell ref="D4:E4"/>
    <mergeCell ref="D5:E5"/>
    <mergeCell ref="D6:E6"/>
    <mergeCell ref="D7:E7"/>
    <mergeCell ref="D8:E8"/>
    <mergeCell ref="F3:G3"/>
    <mergeCell ref="F4:G4"/>
    <mergeCell ref="B108:B114"/>
    <mergeCell ref="I108:I114"/>
    <mergeCell ref="B116:G116"/>
    <mergeCell ref="I116:N116"/>
    <mergeCell ref="D117:G117"/>
    <mergeCell ref="K117:N117"/>
    <mergeCell ref="B98:B104"/>
    <mergeCell ref="I98:I104"/>
    <mergeCell ref="B106:G106"/>
    <mergeCell ref="I106:N106"/>
    <mergeCell ref="D107:G107"/>
    <mergeCell ref="K107:N107"/>
    <mergeCell ref="B88:B94"/>
    <mergeCell ref="I88:I94"/>
    <mergeCell ref="B96:G96"/>
    <mergeCell ref="I96:N96"/>
    <mergeCell ref="D97:G97"/>
    <mergeCell ref="K97:N97"/>
    <mergeCell ref="B78:B84"/>
    <mergeCell ref="I78:I84"/>
    <mergeCell ref="B86:G86"/>
    <mergeCell ref="I86:N86"/>
    <mergeCell ref="D87:G87"/>
    <mergeCell ref="K87:N87"/>
    <mergeCell ref="B68:B74"/>
    <mergeCell ref="I68:I74"/>
    <mergeCell ref="B76:G76"/>
    <mergeCell ref="I76:N76"/>
    <mergeCell ref="D77:G77"/>
    <mergeCell ref="K77:N77"/>
    <mergeCell ref="I66:N66"/>
    <mergeCell ref="K67:N67"/>
    <mergeCell ref="Q58:R58"/>
    <mergeCell ref="P59:P64"/>
    <mergeCell ref="S59:S64"/>
    <mergeCell ref="B35:M35"/>
    <mergeCell ref="T59:T64"/>
    <mergeCell ref="U59:U64"/>
    <mergeCell ref="B46:M46"/>
    <mergeCell ref="D67:G67"/>
    <mergeCell ref="B66:G66"/>
    <mergeCell ref="F44:G44"/>
    <mergeCell ref="H44:I44"/>
    <mergeCell ref="J44:K44"/>
    <mergeCell ref="L44:M44"/>
    <mergeCell ref="B55:C55"/>
    <mergeCell ref="D55:E55"/>
    <mergeCell ref="F55:G55"/>
    <mergeCell ref="H55:I55"/>
    <mergeCell ref="J55:K55"/>
    <mergeCell ref="L55:M55"/>
    <mergeCell ref="B13:M13"/>
    <mergeCell ref="B24:M24"/>
    <mergeCell ref="L11:M11"/>
    <mergeCell ref="B11:C11"/>
    <mergeCell ref="D11:E11"/>
    <mergeCell ref="F11:G11"/>
    <mergeCell ref="H11:I11"/>
    <mergeCell ref="J11:K11"/>
    <mergeCell ref="C58:D58"/>
    <mergeCell ref="J58:K58"/>
    <mergeCell ref="L22:M22"/>
    <mergeCell ref="B22:C22"/>
    <mergeCell ref="D22:E22"/>
    <mergeCell ref="F22:G22"/>
    <mergeCell ref="H22:I22"/>
    <mergeCell ref="J22:K22"/>
    <mergeCell ref="B33:C33"/>
    <mergeCell ref="D33:E33"/>
    <mergeCell ref="F33:G33"/>
    <mergeCell ref="H33:I33"/>
    <mergeCell ref="J33:K33"/>
    <mergeCell ref="L33:M33"/>
    <mergeCell ref="B44:C44"/>
    <mergeCell ref="D44:E44"/>
    <mergeCell ref="AA59:AA64"/>
    <mergeCell ref="AB59:AB64"/>
    <mergeCell ref="X58:Y58"/>
    <mergeCell ref="W59:W64"/>
    <mergeCell ref="Z59:Z64"/>
    <mergeCell ref="E59:E64"/>
    <mergeCell ref="B59:B64"/>
    <mergeCell ref="F59:F64"/>
    <mergeCell ref="G59:G64"/>
    <mergeCell ref="I59:I64"/>
    <mergeCell ref="L59:L64"/>
    <mergeCell ref="M59:M64"/>
    <mergeCell ref="N59:N64"/>
  </mergeCells>
  <conditionalFormatting sqref="G59:G64">
    <cfRule type="cellIs" dxfId="7" priority="12" operator="greaterThan">
      <formula>30</formula>
    </cfRule>
  </conditionalFormatting>
  <conditionalFormatting sqref="G59:G64">
    <cfRule type="cellIs" dxfId="6" priority="11" operator="greaterThan">
      <formula>30</formula>
    </cfRule>
  </conditionalFormatting>
  <conditionalFormatting sqref="N59:N64">
    <cfRule type="cellIs" dxfId="5" priority="6" operator="greaterThan">
      <formula>30</formula>
    </cfRule>
  </conditionalFormatting>
  <conditionalFormatting sqref="N59:N64">
    <cfRule type="cellIs" dxfId="4" priority="5" operator="greaterThan">
      <formula>30</formula>
    </cfRule>
  </conditionalFormatting>
  <conditionalFormatting sqref="U59:U64">
    <cfRule type="cellIs" dxfId="3" priority="4" operator="greaterThan">
      <formula>30</formula>
    </cfRule>
  </conditionalFormatting>
  <conditionalFormatting sqref="U59:U64">
    <cfRule type="cellIs" dxfId="2" priority="3" operator="greaterThan">
      <formula>30</formula>
    </cfRule>
  </conditionalFormatting>
  <conditionalFormatting sqref="AB59:AB64">
    <cfRule type="cellIs" dxfId="1" priority="2" operator="greaterThan">
      <formula>30</formula>
    </cfRule>
  </conditionalFormatting>
  <conditionalFormatting sqref="AB59:AB64">
    <cfRule type="cellIs" dxfId="0" priority="1" operator="greaterThan">
      <formula>30</formula>
    </cfRule>
  </conditionalFormatting>
  <pageMargins left="0.7" right="0.7" top="0.75" bottom="0.75" header="0.3" footer="0.3"/>
  <pageSetup orientation="portrait" r:id="rId1"/>
  <ignoredErrors>
    <ignoredError sqref="D71:F74 D81:D84 F80:G80 D79:D80 D90:G94 D101:G104 D110:G114 D121:F124 D70:F70 G70:G74 D120:F120 G120:G124 E69 D69 F69:G69 F79:G79 D89:E89 F81:G84 E79:E84 F89:G89 E99:F99 D100:F100 D109:G109 G99:G100 D119:F119" formulaRange="1"/>
    <ignoredError sqref="N69:N7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 0min</vt:lpstr>
      <vt:lpstr>Raw data 30min</vt:lpstr>
      <vt:lpstr>Raw data 60min</vt:lpstr>
      <vt:lpstr>Raw data120min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EquipmentUsers</cp:lastModifiedBy>
  <dcterms:created xsi:type="dcterms:W3CDTF">2015-08-17T12:39:30Z</dcterms:created>
  <dcterms:modified xsi:type="dcterms:W3CDTF">2016-07-01T04:41:06Z</dcterms:modified>
</cp:coreProperties>
</file>